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895" tabRatio="0"/>
  </bookViews>
  <sheets>
    <sheet name="TDSheet" sheetId="1" r:id="rId1"/>
  </sheets>
  <definedNames>
    <definedName name="_xlnm.Print_Area" localSheetId="0">TDSheet!$A$1:$Y$34</definedName>
  </definedNames>
  <calcPr calcId="145621" refMode="R1C1"/>
</workbook>
</file>

<file path=xl/calcChain.xml><?xml version="1.0" encoding="utf-8"?>
<calcChain xmlns="http://schemas.openxmlformats.org/spreadsheetml/2006/main">
  <c r="Y29" i="1" l="1"/>
  <c r="N29" i="1"/>
  <c r="O29" i="1"/>
  <c r="P29" i="1"/>
  <c r="Q29" i="1"/>
  <c r="R29" i="1"/>
  <c r="S29" i="1"/>
  <c r="T29" i="1"/>
  <c r="U29" i="1"/>
  <c r="V29" i="1"/>
  <c r="W29" i="1"/>
  <c r="X29" i="1"/>
  <c r="M29" i="1"/>
  <c r="T30" i="1" l="1"/>
  <c r="V18" i="1"/>
  <c r="N18" i="1"/>
  <c r="O18" i="1"/>
  <c r="P18" i="1"/>
  <c r="P30" i="1" s="1"/>
  <c r="Q18" i="1"/>
  <c r="R18" i="1"/>
  <c r="S18" i="1"/>
  <c r="U18" i="1"/>
  <c r="W18" i="1"/>
  <c r="X18" i="1"/>
  <c r="Y18" i="1"/>
  <c r="M18" i="1"/>
  <c r="M30" i="1" s="1"/>
  <c r="Y30" i="1" l="1"/>
  <c r="V30" i="1"/>
  <c r="S30" i="1"/>
  <c r="R30" i="1"/>
  <c r="Q30" i="1"/>
  <c r="O30" i="1"/>
  <c r="N30" i="1"/>
  <c r="U30" i="1"/>
  <c r="X30" i="1"/>
  <c r="W30" i="1"/>
</calcChain>
</file>

<file path=xl/sharedStrings.xml><?xml version="1.0" encoding="utf-8"?>
<sst xmlns="http://schemas.openxmlformats.org/spreadsheetml/2006/main" count="66" uniqueCount="61">
  <si>
    <t>Белки</t>
  </si>
  <si>
    <t>Жиры</t>
  </si>
  <si>
    <t>Углеводы</t>
  </si>
  <si>
    <t>Обед с 1 по 4 класс</t>
  </si>
  <si>
    <t>60гр.</t>
  </si>
  <si>
    <t>135</t>
  </si>
  <si>
    <t>Суп из овощей с курицей и сметаной  200/10/10гр.</t>
  </si>
  <si>
    <t>220гр.</t>
  </si>
  <si>
    <t>461</t>
  </si>
  <si>
    <t>Тефтели 60/30гр.</t>
  </si>
  <si>
    <t>90гр.</t>
  </si>
  <si>
    <t>Рис отварной</t>
  </si>
  <si>
    <t>150гр.</t>
  </si>
  <si>
    <t>Хлеб ржаной</t>
  </si>
  <si>
    <t>32,5гр.</t>
  </si>
  <si>
    <t>Хлеб пшеничный</t>
  </si>
  <si>
    <t>20гр.</t>
  </si>
  <si>
    <t>Сок фруктовый</t>
  </si>
  <si>
    <t>200гр.</t>
  </si>
  <si>
    <t>180гр.</t>
  </si>
  <si>
    <t>333</t>
  </si>
  <si>
    <t>1</t>
  </si>
  <si>
    <t>Бутерброд с маслом 10/20гр.</t>
  </si>
  <si>
    <t>30гр.</t>
  </si>
  <si>
    <t>337</t>
  </si>
  <si>
    <t>Яйцо варенное</t>
  </si>
  <si>
    <t>40гр.</t>
  </si>
  <si>
    <t>Макароны с сыром 155/15/10гр.</t>
  </si>
  <si>
    <t>Фрукт (яблоко)</t>
  </si>
  <si>
    <t>Какао с молоком</t>
  </si>
  <si>
    <t>ООО "ГородКафе"</t>
  </si>
  <si>
    <t>Согласовано:</t>
  </si>
  <si>
    <t>Энергет. Ценность, Ккал</t>
  </si>
  <si>
    <t>№ рец.</t>
  </si>
  <si>
    <t>Наименование блюда</t>
  </si>
  <si>
    <t>Масса порции</t>
  </si>
  <si>
    <t>Пищевая ценность, г</t>
  </si>
  <si>
    <t>Витамины, мг</t>
  </si>
  <si>
    <t>Минеральные вещества, мг</t>
  </si>
  <si>
    <t>В 1</t>
  </si>
  <si>
    <t xml:space="preserve">РР </t>
  </si>
  <si>
    <t>А</t>
  </si>
  <si>
    <t>Е</t>
  </si>
  <si>
    <t>Р</t>
  </si>
  <si>
    <t>Са</t>
  </si>
  <si>
    <t>Mg</t>
  </si>
  <si>
    <t>Fe</t>
  </si>
  <si>
    <t>С</t>
  </si>
  <si>
    <t>Завтрак с 1 по 4 класс</t>
  </si>
  <si>
    <t xml:space="preserve">Итого: </t>
  </si>
  <si>
    <t>Итого:</t>
  </si>
  <si>
    <t>Всего:</t>
  </si>
  <si>
    <t>Директор школы ________</t>
  </si>
  <si>
    <t>110гр</t>
  </si>
  <si>
    <t>*Огурцы свежие-посезонно</t>
  </si>
  <si>
    <t>Печенье</t>
  </si>
  <si>
    <t>50гр</t>
  </si>
  <si>
    <t>Салат из свеклы</t>
  </si>
  <si>
    <t>*Примечание: Замена посезонно в осенне-весенний сезон</t>
  </si>
  <si>
    <t>Директор ООО"ГородКафе" ________</t>
  </si>
  <si>
    <t>Примерное меню обучающихся 1-4кл. 27.02.2023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</si>
</sst>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0" x14ac:knownFonts="1">
    <font>
      <sz val="8"/>
      <name val="Arial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BF9EC"/>
        <bgColor auto="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/>
      <top style="thin">
        <color rgb="FFCCC085"/>
      </top>
      <bottom style="thin">
        <color rgb="FFCCC085"/>
      </bottom>
      <diagonal/>
    </border>
    <border>
      <left/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CCC085"/>
      </top>
      <bottom style="thin">
        <color rgb="FFCCC085"/>
      </bottom>
      <diagonal/>
    </border>
    <border>
      <left/>
      <right/>
      <top style="thin">
        <color rgb="FFCCC085"/>
      </top>
      <bottom/>
      <diagonal/>
    </border>
    <border>
      <left style="thin">
        <color rgb="FFCCC085"/>
      </left>
      <right/>
      <top style="thin">
        <color indexed="64"/>
      </top>
      <bottom style="thin">
        <color rgb="FFCCC085"/>
      </bottom>
      <diagonal/>
    </border>
    <border>
      <left/>
      <right/>
      <top style="thin">
        <color indexed="64"/>
      </top>
      <bottom style="thin">
        <color rgb="FFCCC085"/>
      </bottom>
      <diagonal/>
    </border>
    <border>
      <left/>
      <right style="thin">
        <color rgb="FFCCC085"/>
      </right>
      <top style="thin">
        <color indexed="64"/>
      </top>
      <bottom style="thin">
        <color rgb="FFCCC085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164" fontId="2" fillId="0" borderId="0" xfId="0" applyNumberFormat="1" applyFont="1" applyBorder="1" applyAlignment="1">
      <alignment horizontal="right" vertical="top"/>
    </xf>
    <xf numFmtId="0" fontId="4" fillId="0" borderId="0" xfId="0" applyFont="1" applyAlignment="1">
      <alignment horizontal="center"/>
    </xf>
    <xf numFmtId="0" fontId="1" fillId="2" borderId="2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165" fontId="1" fillId="0" borderId="1" xfId="0" applyNumberFormat="1" applyFont="1" applyBorder="1" applyAlignment="1">
      <alignment horizontal="center" vertical="top"/>
    </xf>
    <xf numFmtId="165" fontId="1" fillId="0" borderId="2" xfId="0" applyNumberFormat="1" applyFont="1" applyBorder="1" applyAlignment="1">
      <alignment horizontal="center" vertical="top"/>
    </xf>
    <xf numFmtId="1" fontId="1" fillId="0" borderId="1" xfId="0" applyNumberFormat="1" applyFont="1" applyBorder="1" applyAlignment="1">
      <alignment horizontal="center" vertical="top"/>
    </xf>
    <xf numFmtId="0" fontId="8" fillId="0" borderId="0" xfId="0" applyFont="1" applyAlignment="1">
      <alignment horizontal="left"/>
    </xf>
    <xf numFmtId="0" fontId="8" fillId="3" borderId="4" xfId="0" applyFont="1" applyFill="1" applyBorder="1" applyAlignment="1">
      <alignment vertical="top" wrapText="1"/>
    </xf>
    <xf numFmtId="0" fontId="8" fillId="3" borderId="7" xfId="0" applyFont="1" applyFill="1" applyBorder="1" applyAlignment="1">
      <alignment vertical="top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top"/>
    </xf>
    <xf numFmtId="0" fontId="5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164" fontId="9" fillId="0" borderId="17" xfId="0" applyNumberFormat="1" applyFont="1" applyBorder="1" applyAlignment="1">
      <alignment horizontal="center" vertical="top"/>
    </xf>
    <xf numFmtId="164" fontId="9" fillId="0" borderId="0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 vertical="top" wrapText="1"/>
    </xf>
    <xf numFmtId="0" fontId="8" fillId="3" borderId="10" xfId="0" applyFont="1" applyFill="1" applyBorder="1" applyAlignment="1">
      <alignment horizontal="center" vertical="top" wrapText="1"/>
    </xf>
    <xf numFmtId="0" fontId="7" fillId="2" borderId="18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7" fillId="2" borderId="20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top"/>
    </xf>
    <xf numFmtId="0" fontId="1" fillId="0" borderId="2" xfId="0" applyFont="1" applyBorder="1" applyAlignment="1">
      <alignment horizontal="right" vertical="top" wrapText="1" indent="4"/>
    </xf>
    <xf numFmtId="0" fontId="1" fillId="0" borderId="16" xfId="0" applyFont="1" applyBorder="1" applyAlignment="1">
      <alignment horizontal="right" vertical="top" wrapText="1" indent="4"/>
    </xf>
    <xf numFmtId="0" fontId="1" fillId="0" borderId="3" xfId="0" applyFont="1" applyBorder="1" applyAlignment="1">
      <alignment horizontal="right" vertical="top" wrapText="1" indent="4"/>
    </xf>
    <xf numFmtId="0" fontId="6" fillId="0" borderId="2" xfId="0" applyFont="1" applyBorder="1" applyAlignment="1">
      <alignment horizontal="right" vertical="top" wrapText="1" indent="4"/>
    </xf>
    <xf numFmtId="0" fontId="6" fillId="0" borderId="16" xfId="0" applyFont="1" applyBorder="1" applyAlignment="1">
      <alignment horizontal="right" vertical="top" wrapText="1" indent="4"/>
    </xf>
    <xf numFmtId="0" fontId="6" fillId="0" borderId="3" xfId="0" applyFont="1" applyBorder="1" applyAlignment="1">
      <alignment horizontal="right" vertical="top" wrapText="1" indent="4"/>
    </xf>
    <xf numFmtId="0" fontId="7" fillId="0" borderId="2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Y39"/>
  <sheetViews>
    <sheetView tabSelected="1" view="pageBreakPreview" zoomScale="80" zoomScaleNormal="95" zoomScaleSheetLayoutView="80" zoomScalePageLayoutView="55" workbookViewId="0">
      <selection activeCell="A35" sqref="A35:XFD344"/>
    </sheetView>
  </sheetViews>
  <sheetFormatPr defaultColWidth="10.5" defaultRowHeight="17.25" customHeight="1" outlineLevelRow="4" x14ac:dyDescent="0.25"/>
  <cols>
    <col min="1" max="1" width="4.83203125" style="5" customWidth="1"/>
    <col min="2" max="2" width="2.6640625" style="5" customWidth="1"/>
    <col min="3" max="3" width="3.5" style="3" customWidth="1"/>
    <col min="4" max="4" width="8.83203125" style="3" customWidth="1"/>
    <col min="5" max="5" width="8.5" style="3" customWidth="1"/>
    <col min="6" max="6" width="9.5" style="3" customWidth="1"/>
    <col min="7" max="7" width="7.6640625" style="3" hidden="1" customWidth="1"/>
    <col min="8" max="8" width="3" style="3" customWidth="1"/>
    <col min="9" max="9" width="3.33203125" style="3" customWidth="1"/>
    <col min="10" max="10" width="13" style="3" customWidth="1"/>
    <col min="11" max="11" width="10.5" style="3" customWidth="1"/>
    <col min="12" max="12" width="1" style="3" customWidth="1"/>
    <col min="13" max="13" width="11" style="3" customWidth="1"/>
    <col min="14" max="14" width="11.6640625" style="3" customWidth="1"/>
    <col min="15" max="15" width="11.1640625" style="3" customWidth="1"/>
    <col min="16" max="16" width="12.33203125" style="3" customWidth="1"/>
    <col min="17" max="17" width="7.5" style="3" customWidth="1"/>
    <col min="18" max="18" width="9.33203125" style="3" customWidth="1"/>
    <col min="19" max="19" width="12" style="3" customWidth="1"/>
    <col min="20" max="20" width="9.83203125" style="3" customWidth="1"/>
    <col min="21" max="21" width="8.5" style="3" customWidth="1"/>
    <col min="22" max="22" width="10.6640625" style="3" customWidth="1"/>
    <col min="23" max="23" width="9.6640625" style="3" customWidth="1"/>
    <col min="24" max="24" width="10.1640625" style="3" customWidth="1"/>
    <col min="25" max="25" width="8.83203125" style="3" customWidth="1"/>
    <col min="26" max="16384" width="10.5" style="4"/>
  </cols>
  <sheetData>
    <row r="1" spans="1:25" s="2" customFormat="1" ht="17.25" customHeight="1" x14ac:dyDescent="0.3">
      <c r="A1" s="5"/>
      <c r="B1" s="5"/>
    </row>
    <row r="4" spans="1:25" s="2" customFormat="1" ht="17.25" customHeight="1" x14ac:dyDescent="0.35">
      <c r="A4" s="5"/>
      <c r="B4" s="5"/>
      <c r="C4" s="32" t="s">
        <v>31</v>
      </c>
      <c r="D4" s="32"/>
      <c r="E4" s="32"/>
      <c r="F4" s="32"/>
      <c r="G4" s="32"/>
      <c r="H4" s="32"/>
      <c r="I4" s="3"/>
      <c r="J4" s="3"/>
      <c r="K4" s="31"/>
      <c r="L4" s="31"/>
      <c r="M4" s="31"/>
      <c r="N4" s="31"/>
      <c r="O4" s="31"/>
      <c r="P4" s="31"/>
      <c r="Q4" s="31"/>
      <c r="R4" s="31"/>
      <c r="S4" s="31"/>
      <c r="U4" s="32" t="s">
        <v>31</v>
      </c>
      <c r="V4" s="32"/>
      <c r="W4" s="32"/>
      <c r="X4" s="32"/>
      <c r="Y4" s="32"/>
    </row>
    <row r="5" spans="1:25" s="2" customFormat="1" ht="17.25" customHeight="1" x14ac:dyDescent="0.35">
      <c r="A5" s="5"/>
      <c r="B5" s="5"/>
      <c r="C5" s="30" t="s">
        <v>59</v>
      </c>
      <c r="D5" s="30"/>
      <c r="E5" s="30"/>
      <c r="F5" s="30"/>
      <c r="G5" s="30"/>
      <c r="J5" s="3"/>
      <c r="K5" s="3"/>
      <c r="T5" s="9"/>
      <c r="U5" s="32" t="s">
        <v>52</v>
      </c>
      <c r="V5" s="32"/>
      <c r="W5" s="32"/>
      <c r="X5" s="32"/>
      <c r="Y5" s="32"/>
    </row>
    <row r="6" spans="1:25" s="2" customFormat="1" ht="17.25" customHeight="1" x14ac:dyDescent="0.3">
      <c r="A6" s="5"/>
      <c r="B6" s="5"/>
    </row>
    <row r="7" spans="1:25" s="2" customFormat="1" ht="17.25" customHeight="1" x14ac:dyDescent="0.35">
      <c r="A7" s="5"/>
      <c r="B7" s="5"/>
      <c r="I7" s="31"/>
      <c r="J7" s="31"/>
      <c r="K7" s="31"/>
      <c r="L7" s="31"/>
      <c r="M7" s="43" t="s">
        <v>30</v>
      </c>
      <c r="N7" s="43"/>
      <c r="O7" s="43"/>
      <c r="P7" s="43"/>
      <c r="Q7" s="43"/>
      <c r="R7" s="31"/>
      <c r="S7" s="31"/>
    </row>
    <row r="8" spans="1:25" s="2" customFormat="1" ht="17.25" customHeight="1" x14ac:dyDescent="0.35">
      <c r="A8" s="5"/>
      <c r="B8" s="5"/>
      <c r="I8" s="42" t="s">
        <v>60</v>
      </c>
      <c r="J8" s="42"/>
      <c r="K8" s="42"/>
      <c r="L8" s="42"/>
      <c r="M8" s="42"/>
      <c r="N8" s="42"/>
      <c r="O8" s="42"/>
      <c r="P8" s="42"/>
      <c r="Q8" s="42"/>
      <c r="R8" s="42"/>
      <c r="S8" s="42"/>
    </row>
    <row r="9" spans="1:25" s="17" customFormat="1" ht="17.25" customHeight="1" x14ac:dyDescent="0.25">
      <c r="A9" s="50" t="s">
        <v>33</v>
      </c>
      <c r="B9" s="51"/>
      <c r="C9" s="50" t="s">
        <v>34</v>
      </c>
      <c r="D9" s="54"/>
      <c r="E9" s="54"/>
      <c r="F9" s="54"/>
      <c r="G9" s="54"/>
      <c r="H9" s="54"/>
      <c r="I9" s="54"/>
      <c r="J9" s="51"/>
      <c r="K9" s="46" t="s">
        <v>35</v>
      </c>
      <c r="L9" s="47"/>
      <c r="M9" s="56" t="s">
        <v>36</v>
      </c>
      <c r="N9" s="57"/>
      <c r="O9" s="58"/>
      <c r="P9" s="59" t="s">
        <v>32</v>
      </c>
      <c r="Q9" s="56" t="s">
        <v>37</v>
      </c>
      <c r="R9" s="57"/>
      <c r="S9" s="57"/>
      <c r="T9" s="57"/>
      <c r="U9" s="58"/>
      <c r="V9" s="56" t="s">
        <v>38</v>
      </c>
      <c r="W9" s="57"/>
      <c r="X9" s="57"/>
      <c r="Y9" s="58"/>
    </row>
    <row r="10" spans="1:25" s="24" customFormat="1" ht="29.25" customHeight="1" x14ac:dyDescent="0.25">
      <c r="A10" s="52"/>
      <c r="B10" s="53"/>
      <c r="C10" s="52"/>
      <c r="D10" s="55"/>
      <c r="E10" s="55"/>
      <c r="F10" s="55"/>
      <c r="G10" s="55"/>
      <c r="H10" s="55"/>
      <c r="I10" s="55"/>
      <c r="J10" s="53"/>
      <c r="K10" s="48"/>
      <c r="L10" s="49"/>
      <c r="M10" s="18" t="s">
        <v>0</v>
      </c>
      <c r="N10" s="18" t="s">
        <v>1</v>
      </c>
      <c r="O10" s="19" t="s">
        <v>2</v>
      </c>
      <c r="P10" s="60"/>
      <c r="Q10" s="20" t="s">
        <v>39</v>
      </c>
      <c r="R10" s="21" t="s">
        <v>40</v>
      </c>
      <c r="S10" s="22" t="s">
        <v>41</v>
      </c>
      <c r="T10" s="21" t="s">
        <v>47</v>
      </c>
      <c r="U10" s="21" t="s">
        <v>42</v>
      </c>
      <c r="V10" s="22" t="s">
        <v>44</v>
      </c>
      <c r="W10" s="21" t="s">
        <v>43</v>
      </c>
      <c r="X10" s="21" t="s">
        <v>45</v>
      </c>
      <c r="Y10" s="23" t="s">
        <v>46</v>
      </c>
    </row>
    <row r="11" spans="1:25" s="1" customFormat="1" ht="17.25" customHeight="1" outlineLevel="1" x14ac:dyDescent="0.3">
      <c r="A11" s="61" t="s">
        <v>48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3"/>
      <c r="M11" s="10"/>
      <c r="N11" s="11"/>
      <c r="O11" s="10"/>
      <c r="P11" s="10"/>
      <c r="Q11" s="10"/>
      <c r="R11" s="10"/>
      <c r="S11" s="10"/>
      <c r="T11" s="10"/>
      <c r="U11" s="11"/>
      <c r="V11" s="11"/>
      <c r="W11" s="11"/>
      <c r="X11" s="11"/>
      <c r="Y11" s="11"/>
    </row>
    <row r="12" spans="1:25" s="1" customFormat="1" ht="17.25" customHeight="1" outlineLevel="4" x14ac:dyDescent="0.3">
      <c r="A12" s="33" t="s">
        <v>20</v>
      </c>
      <c r="B12" s="34"/>
      <c r="C12" s="37" t="s">
        <v>27</v>
      </c>
      <c r="D12" s="38"/>
      <c r="E12" s="38"/>
      <c r="F12" s="38"/>
      <c r="G12" s="38"/>
      <c r="H12" s="38"/>
      <c r="I12" s="38"/>
      <c r="J12" s="39"/>
      <c r="K12" s="37" t="s">
        <v>19</v>
      </c>
      <c r="L12" s="39"/>
      <c r="M12" s="14">
        <v>9.9730000000000008</v>
      </c>
      <c r="N12" s="14">
        <v>12.491</v>
      </c>
      <c r="O12" s="14">
        <v>39.048999999999999</v>
      </c>
      <c r="P12" s="14">
        <v>308.50799999999998</v>
      </c>
      <c r="Q12" s="14">
        <v>0.14099999999999999</v>
      </c>
      <c r="R12" s="14">
        <v>3.0219999999999998</v>
      </c>
      <c r="S12" s="14">
        <v>110.62</v>
      </c>
      <c r="T12" s="14">
        <v>0.35</v>
      </c>
      <c r="U12" s="14">
        <v>2.3359999999999999</v>
      </c>
      <c r="V12" s="16">
        <v>164.67699999999999</v>
      </c>
      <c r="W12" s="16">
        <v>144.38200000000001</v>
      </c>
      <c r="X12" s="16">
        <v>32.04</v>
      </c>
      <c r="Y12" s="14">
        <v>1.498</v>
      </c>
    </row>
    <row r="13" spans="1:25" s="1" customFormat="1" ht="17.25" customHeight="1" outlineLevel="4" x14ac:dyDescent="0.3">
      <c r="A13" s="33" t="s">
        <v>21</v>
      </c>
      <c r="B13" s="34"/>
      <c r="C13" s="37" t="s">
        <v>22</v>
      </c>
      <c r="D13" s="38"/>
      <c r="E13" s="38"/>
      <c r="F13" s="38"/>
      <c r="G13" s="38"/>
      <c r="H13" s="38"/>
      <c r="I13" s="38"/>
      <c r="J13" s="39"/>
      <c r="K13" s="37" t="s">
        <v>23</v>
      </c>
      <c r="L13" s="39"/>
      <c r="M13" s="14">
        <v>1.57</v>
      </c>
      <c r="N13" s="14">
        <v>8.3800000000000008</v>
      </c>
      <c r="O13" s="14">
        <v>10.38</v>
      </c>
      <c r="P13" s="14">
        <v>123.22</v>
      </c>
      <c r="Q13" s="14">
        <v>2.1999999999999999E-2</v>
      </c>
      <c r="R13" s="14">
        <v>0.42</v>
      </c>
      <c r="S13" s="14">
        <v>50.5</v>
      </c>
      <c r="T13" s="14">
        <v>0</v>
      </c>
      <c r="U13" s="14">
        <v>1.65</v>
      </c>
      <c r="V13" s="16">
        <v>3.8</v>
      </c>
      <c r="W13" s="16">
        <v>13</v>
      </c>
      <c r="X13" s="16">
        <v>2.6</v>
      </c>
      <c r="Y13" s="14">
        <v>0.24</v>
      </c>
    </row>
    <row r="14" spans="1:25" s="1" customFormat="1" ht="17.25" customHeight="1" outlineLevel="4" x14ac:dyDescent="0.3">
      <c r="A14" s="33" t="s">
        <v>24</v>
      </c>
      <c r="B14" s="34"/>
      <c r="C14" s="37" t="s">
        <v>25</v>
      </c>
      <c r="D14" s="38"/>
      <c r="E14" s="38"/>
      <c r="F14" s="38"/>
      <c r="G14" s="38"/>
      <c r="H14" s="38"/>
      <c r="I14" s="38"/>
      <c r="J14" s="39"/>
      <c r="K14" s="37" t="s">
        <v>26</v>
      </c>
      <c r="L14" s="39"/>
      <c r="M14" s="14">
        <v>5.08</v>
      </c>
      <c r="N14" s="14">
        <v>4.5999999999999996</v>
      </c>
      <c r="O14" s="14">
        <v>0.28000000000000003</v>
      </c>
      <c r="P14" s="14">
        <v>62.84</v>
      </c>
      <c r="Q14" s="14">
        <v>2.8000000000000001E-2</v>
      </c>
      <c r="R14" s="14">
        <v>1.44</v>
      </c>
      <c r="S14" s="14">
        <v>104</v>
      </c>
      <c r="T14" s="14">
        <v>0</v>
      </c>
      <c r="U14" s="14">
        <v>0.24</v>
      </c>
      <c r="V14" s="16">
        <v>22</v>
      </c>
      <c r="W14" s="16">
        <v>76.8</v>
      </c>
      <c r="X14" s="16">
        <v>4.8</v>
      </c>
      <c r="Y14" s="14">
        <v>1</v>
      </c>
    </row>
    <row r="15" spans="1:25" s="1" customFormat="1" ht="17.25" customHeight="1" outlineLevel="4" x14ac:dyDescent="0.3">
      <c r="A15" s="33"/>
      <c r="B15" s="34"/>
      <c r="C15" s="37" t="s">
        <v>13</v>
      </c>
      <c r="D15" s="38"/>
      <c r="E15" s="38"/>
      <c r="F15" s="38"/>
      <c r="G15" s="38"/>
      <c r="H15" s="38"/>
      <c r="I15" s="38"/>
      <c r="J15" s="39"/>
      <c r="K15" s="44" t="s">
        <v>14</v>
      </c>
      <c r="L15" s="45"/>
      <c r="M15" s="14">
        <v>2.145</v>
      </c>
      <c r="N15" s="14">
        <v>0</v>
      </c>
      <c r="O15" s="14">
        <v>10.855</v>
      </c>
      <c r="P15" s="14">
        <v>52</v>
      </c>
      <c r="Q15" s="14">
        <v>6.5000000000000002E-2</v>
      </c>
      <c r="R15" s="14">
        <v>2.4860000000000002</v>
      </c>
      <c r="S15" s="14">
        <v>3.25</v>
      </c>
      <c r="T15" s="14">
        <v>0</v>
      </c>
      <c r="U15" s="14">
        <v>1.95</v>
      </c>
      <c r="V15" s="16">
        <v>0</v>
      </c>
      <c r="W15" s="16">
        <v>0</v>
      </c>
      <c r="X15" s="16">
        <v>0</v>
      </c>
      <c r="Y15" s="14">
        <v>0.65</v>
      </c>
    </row>
    <row r="16" spans="1:25" s="1" customFormat="1" ht="17.25" customHeight="1" outlineLevel="4" x14ac:dyDescent="0.3">
      <c r="A16" s="35"/>
      <c r="B16" s="36"/>
      <c r="C16" s="37" t="s">
        <v>28</v>
      </c>
      <c r="D16" s="38"/>
      <c r="E16" s="38"/>
      <c r="F16" s="38"/>
      <c r="G16" s="38"/>
      <c r="H16" s="38"/>
      <c r="I16" s="38"/>
      <c r="J16" s="39"/>
      <c r="K16" s="27" t="s">
        <v>53</v>
      </c>
      <c r="L16" s="28"/>
      <c r="M16" s="14">
        <v>0.4</v>
      </c>
      <c r="N16" s="14">
        <v>0.4</v>
      </c>
      <c r="O16" s="14">
        <v>10.8</v>
      </c>
      <c r="P16" s="14">
        <v>49.2</v>
      </c>
      <c r="Q16" s="14">
        <v>0.03</v>
      </c>
      <c r="R16" s="14">
        <v>0.44</v>
      </c>
      <c r="S16" s="14">
        <v>5.5</v>
      </c>
      <c r="T16" s="14">
        <v>4.5</v>
      </c>
      <c r="U16" s="14">
        <v>0.2</v>
      </c>
      <c r="V16" s="16">
        <v>17.7</v>
      </c>
      <c r="W16" s="16">
        <v>12.18</v>
      </c>
      <c r="X16" s="16">
        <v>9.9</v>
      </c>
      <c r="Y16" s="14">
        <v>2.4</v>
      </c>
    </row>
    <row r="17" spans="1:25" s="1" customFormat="1" ht="17.25" customHeight="1" outlineLevel="4" x14ac:dyDescent="0.3">
      <c r="A17" s="33">
        <v>693</v>
      </c>
      <c r="B17" s="34"/>
      <c r="C17" s="37" t="s">
        <v>29</v>
      </c>
      <c r="D17" s="38"/>
      <c r="E17" s="38"/>
      <c r="F17" s="38"/>
      <c r="G17" s="38"/>
      <c r="H17" s="38"/>
      <c r="I17" s="38"/>
      <c r="J17" s="39"/>
      <c r="K17" s="37" t="s">
        <v>18</v>
      </c>
      <c r="L17" s="39"/>
      <c r="M17" s="14">
        <v>3.77</v>
      </c>
      <c r="N17" s="14">
        <v>3.6880000000000002</v>
      </c>
      <c r="O17" s="14">
        <v>19.914000000000001</v>
      </c>
      <c r="P17" s="14">
        <v>127.92</v>
      </c>
      <c r="Q17" s="14">
        <v>4.2999999999999997E-2</v>
      </c>
      <c r="R17" s="14">
        <v>1.04</v>
      </c>
      <c r="S17" s="14">
        <v>21.35</v>
      </c>
      <c r="T17" s="14">
        <v>1.2E-2</v>
      </c>
      <c r="U17" s="14">
        <v>1.2E-2</v>
      </c>
      <c r="V17" s="16">
        <v>121.37</v>
      </c>
      <c r="W17" s="16">
        <v>113.05</v>
      </c>
      <c r="X17" s="16">
        <v>30.51</v>
      </c>
      <c r="Y17" s="14">
        <v>1.022</v>
      </c>
    </row>
    <row r="18" spans="1:25" s="1" customFormat="1" ht="17.25" customHeight="1" outlineLevel="2" x14ac:dyDescent="0.3">
      <c r="A18" s="65" t="s">
        <v>49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7"/>
      <c r="M18" s="14">
        <f>SUM(M12:M17)</f>
        <v>22.937999999999999</v>
      </c>
      <c r="N18" s="14">
        <f t="shared" ref="N18:Y18" si="0">SUM(N12:N17)</f>
        <v>29.559000000000001</v>
      </c>
      <c r="O18" s="14">
        <f t="shared" si="0"/>
        <v>91.278000000000006</v>
      </c>
      <c r="P18" s="14">
        <f t="shared" si="0"/>
        <v>723.68799999999999</v>
      </c>
      <c r="Q18" s="14">
        <f t="shared" si="0"/>
        <v>0.32900000000000001</v>
      </c>
      <c r="R18" s="14">
        <f t="shared" si="0"/>
        <v>8.8480000000000008</v>
      </c>
      <c r="S18" s="14">
        <f t="shared" si="0"/>
        <v>295.22000000000003</v>
      </c>
      <c r="T18" s="14">
        <v>0</v>
      </c>
      <c r="U18" s="14">
        <f t="shared" si="0"/>
        <v>6.3879999999999999</v>
      </c>
      <c r="V18" s="29">
        <f>SUM(V12:V17)</f>
        <v>329.54700000000003</v>
      </c>
      <c r="W18" s="29">
        <f t="shared" si="0"/>
        <v>359.41200000000003</v>
      </c>
      <c r="X18" s="14">
        <f t="shared" si="0"/>
        <v>79.849999999999994</v>
      </c>
      <c r="Y18" s="14">
        <f t="shared" si="0"/>
        <v>6.8100000000000005</v>
      </c>
    </row>
    <row r="19" spans="1:25" s="1" customFormat="1" ht="17.25" customHeight="1" outlineLevel="2" x14ac:dyDescent="0.3">
      <c r="A19" s="71" t="s">
        <v>3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3"/>
      <c r="M19" s="14"/>
      <c r="N19" s="14"/>
      <c r="O19" s="14"/>
      <c r="P19" s="14"/>
      <c r="Q19" s="14"/>
      <c r="R19" s="14"/>
      <c r="S19" s="14"/>
      <c r="T19" s="14"/>
      <c r="U19" s="14"/>
      <c r="V19" s="16"/>
      <c r="W19" s="16"/>
      <c r="X19" s="16"/>
      <c r="Y19" s="14"/>
    </row>
    <row r="20" spans="1:25" s="1" customFormat="1" ht="17.25" customHeight="1" outlineLevel="4" x14ac:dyDescent="0.3">
      <c r="A20" s="33"/>
      <c r="B20" s="34"/>
      <c r="C20" s="37" t="s">
        <v>57</v>
      </c>
      <c r="D20" s="38"/>
      <c r="E20" s="38"/>
      <c r="F20" s="38"/>
      <c r="G20" s="38"/>
      <c r="H20" s="38"/>
      <c r="I20" s="38"/>
      <c r="J20" s="39"/>
      <c r="K20" s="37" t="s">
        <v>4</v>
      </c>
      <c r="L20" s="39"/>
      <c r="M20" s="14">
        <v>0.876</v>
      </c>
      <c r="N20" s="14">
        <v>3.6549999999999998</v>
      </c>
      <c r="O20" s="14">
        <v>5.1390000000000002</v>
      </c>
      <c r="P20" s="14">
        <v>56.954000000000001</v>
      </c>
      <c r="Q20" s="14">
        <v>1.2E-2</v>
      </c>
      <c r="R20" s="15">
        <v>0.23400000000000001</v>
      </c>
      <c r="S20" s="14">
        <v>1.1679999999999999</v>
      </c>
      <c r="T20" s="14">
        <v>2.94</v>
      </c>
      <c r="U20" s="14">
        <v>1.6419999999999999</v>
      </c>
      <c r="V20" s="16">
        <v>21.608000000000001</v>
      </c>
      <c r="W20" s="16">
        <v>25.184000000000001</v>
      </c>
      <c r="X20" s="16">
        <v>12.848000000000001</v>
      </c>
      <c r="Y20" s="14">
        <v>0.81799999999999995</v>
      </c>
    </row>
    <row r="21" spans="1:25" s="1" customFormat="1" ht="17.25" customHeight="1" outlineLevel="4" x14ac:dyDescent="0.3">
      <c r="A21" s="33"/>
      <c r="B21" s="34"/>
      <c r="C21" s="37" t="s">
        <v>54</v>
      </c>
      <c r="D21" s="38"/>
      <c r="E21" s="38"/>
      <c r="F21" s="38"/>
      <c r="G21" s="38"/>
      <c r="H21" s="38"/>
      <c r="I21" s="38"/>
      <c r="J21" s="39"/>
      <c r="K21" s="12" t="s">
        <v>4</v>
      </c>
      <c r="L21" s="13"/>
      <c r="M21" s="14">
        <v>0.47</v>
      </c>
      <c r="N21" s="14">
        <v>0.06</v>
      </c>
      <c r="O21" s="14">
        <v>1.47</v>
      </c>
      <c r="P21" s="14">
        <v>8.4</v>
      </c>
      <c r="Q21" s="14">
        <v>0.01</v>
      </c>
      <c r="R21" s="15">
        <v>3</v>
      </c>
      <c r="S21" s="14">
        <v>0</v>
      </c>
      <c r="T21" s="14">
        <v>2.94</v>
      </c>
      <c r="U21" s="14">
        <v>3</v>
      </c>
      <c r="V21" s="16">
        <v>13.5</v>
      </c>
      <c r="W21" s="16">
        <v>14.1</v>
      </c>
      <c r="X21" s="16">
        <v>8.1999999999999993</v>
      </c>
      <c r="Y21" s="14">
        <v>0.35</v>
      </c>
    </row>
    <row r="22" spans="1:25" s="1" customFormat="1" ht="37.5" customHeight="1" outlineLevel="4" x14ac:dyDescent="0.3">
      <c r="A22" s="33" t="s">
        <v>5</v>
      </c>
      <c r="B22" s="34"/>
      <c r="C22" s="37" t="s">
        <v>6</v>
      </c>
      <c r="D22" s="38"/>
      <c r="E22" s="38"/>
      <c r="F22" s="38"/>
      <c r="G22" s="38"/>
      <c r="H22" s="38"/>
      <c r="I22" s="38"/>
      <c r="J22" s="39"/>
      <c r="K22" s="37" t="s">
        <v>7</v>
      </c>
      <c r="L22" s="39"/>
      <c r="M22" s="14">
        <v>5.6539999999999999</v>
      </c>
      <c r="N22" s="14">
        <v>9.3949999999999996</v>
      </c>
      <c r="O22" s="14">
        <v>10.85</v>
      </c>
      <c r="P22" s="14">
        <v>150.57</v>
      </c>
      <c r="Q22" s="14">
        <v>9.8000000000000004E-2</v>
      </c>
      <c r="R22" s="14">
        <v>3.8580000000000001</v>
      </c>
      <c r="S22" s="14">
        <v>202.15299999999999</v>
      </c>
      <c r="T22" s="14">
        <v>20.04</v>
      </c>
      <c r="U22" s="14">
        <v>1.7649999999999999</v>
      </c>
      <c r="V22" s="16">
        <v>30.510999999999999</v>
      </c>
      <c r="W22" s="16">
        <v>86.626000000000005</v>
      </c>
      <c r="X22" s="16">
        <v>24.079000000000001</v>
      </c>
      <c r="Y22" s="14">
        <v>1.056</v>
      </c>
    </row>
    <row r="23" spans="1:25" s="1" customFormat="1" ht="17.25" customHeight="1" outlineLevel="4" x14ac:dyDescent="0.3">
      <c r="A23" s="33" t="s">
        <v>8</v>
      </c>
      <c r="B23" s="34"/>
      <c r="C23" s="37" t="s">
        <v>9</v>
      </c>
      <c r="D23" s="38"/>
      <c r="E23" s="38"/>
      <c r="F23" s="38"/>
      <c r="G23" s="38"/>
      <c r="H23" s="38"/>
      <c r="I23" s="38"/>
      <c r="J23" s="39"/>
      <c r="K23" s="37" t="s">
        <v>10</v>
      </c>
      <c r="L23" s="39"/>
      <c r="M23" s="14">
        <v>7.5529999999999999</v>
      </c>
      <c r="N23" s="14">
        <v>16.14</v>
      </c>
      <c r="O23" s="14">
        <v>10.885999999999999</v>
      </c>
      <c r="P23" s="14">
        <v>219.01499999999999</v>
      </c>
      <c r="Q23" s="14">
        <v>0.307</v>
      </c>
      <c r="R23" s="14">
        <v>2.2309999999999999</v>
      </c>
      <c r="S23" s="14">
        <v>57.942999999999998</v>
      </c>
      <c r="T23" s="14">
        <v>3.6</v>
      </c>
      <c r="U23" s="14">
        <v>1.8320000000000001</v>
      </c>
      <c r="V23" s="16">
        <v>27.218</v>
      </c>
      <c r="W23" s="16">
        <v>92.262</v>
      </c>
      <c r="X23" s="16">
        <v>17.388000000000002</v>
      </c>
      <c r="Y23" s="14">
        <v>0.93700000000000006</v>
      </c>
    </row>
    <row r="24" spans="1:25" s="1" customFormat="1" ht="17.25" customHeight="1" outlineLevel="4" x14ac:dyDescent="0.3">
      <c r="A24" s="33">
        <v>511</v>
      </c>
      <c r="B24" s="34"/>
      <c r="C24" s="37" t="s">
        <v>11</v>
      </c>
      <c r="D24" s="38"/>
      <c r="E24" s="38"/>
      <c r="F24" s="38"/>
      <c r="G24" s="38"/>
      <c r="H24" s="38"/>
      <c r="I24" s="38"/>
      <c r="J24" s="39"/>
      <c r="K24" s="37" t="s">
        <v>12</v>
      </c>
      <c r="L24" s="39"/>
      <c r="M24" s="14">
        <v>3.8149999999999999</v>
      </c>
      <c r="N24" s="14">
        <v>4.4400000000000004</v>
      </c>
      <c r="O24" s="14">
        <v>40.01</v>
      </c>
      <c r="P24" s="14">
        <v>215.26</v>
      </c>
      <c r="Q24" s="14">
        <v>4.2999999999999997E-2</v>
      </c>
      <c r="R24" s="14">
        <v>1.782</v>
      </c>
      <c r="S24" s="14">
        <v>25.25</v>
      </c>
      <c r="T24" s="14">
        <v>0</v>
      </c>
      <c r="U24" s="14">
        <v>0.871</v>
      </c>
      <c r="V24" s="16">
        <v>4.32</v>
      </c>
      <c r="W24" s="16">
        <v>81</v>
      </c>
      <c r="X24" s="16">
        <v>27</v>
      </c>
      <c r="Y24" s="14">
        <v>0.54</v>
      </c>
    </row>
    <row r="25" spans="1:25" s="1" customFormat="1" ht="17.25" customHeight="1" outlineLevel="4" x14ac:dyDescent="0.3">
      <c r="A25" s="33"/>
      <c r="B25" s="34"/>
      <c r="C25" s="37" t="s">
        <v>13</v>
      </c>
      <c r="D25" s="38"/>
      <c r="E25" s="38"/>
      <c r="F25" s="38"/>
      <c r="G25" s="38"/>
      <c r="H25" s="38"/>
      <c r="I25" s="38"/>
      <c r="J25" s="39"/>
      <c r="K25" s="44" t="s">
        <v>14</v>
      </c>
      <c r="L25" s="45"/>
      <c r="M25" s="14">
        <v>2.145</v>
      </c>
      <c r="N25" s="14">
        <v>0</v>
      </c>
      <c r="O25" s="14">
        <v>10.855</v>
      </c>
      <c r="P25" s="14">
        <v>52</v>
      </c>
      <c r="Q25" s="14">
        <v>6.5000000000000002E-2</v>
      </c>
      <c r="R25" s="14">
        <v>2.4860000000000002</v>
      </c>
      <c r="S25" s="14">
        <v>3.25</v>
      </c>
      <c r="T25" s="14">
        <v>0</v>
      </c>
      <c r="U25" s="14">
        <v>1.95</v>
      </c>
      <c r="V25" s="16">
        <v>0</v>
      </c>
      <c r="W25" s="16">
        <v>0</v>
      </c>
      <c r="X25" s="16">
        <v>0</v>
      </c>
      <c r="Y25" s="14">
        <v>0.65</v>
      </c>
    </row>
    <row r="26" spans="1:25" s="1" customFormat="1" ht="17.25" customHeight="1" outlineLevel="4" x14ac:dyDescent="0.3">
      <c r="A26" s="33"/>
      <c r="B26" s="34"/>
      <c r="C26" s="37" t="s">
        <v>15</v>
      </c>
      <c r="D26" s="38"/>
      <c r="E26" s="38"/>
      <c r="F26" s="38"/>
      <c r="G26" s="38"/>
      <c r="H26" s="38"/>
      <c r="I26" s="38"/>
      <c r="J26" s="39"/>
      <c r="K26" s="37" t="s">
        <v>16</v>
      </c>
      <c r="L26" s="39"/>
      <c r="M26" s="14">
        <v>1.52</v>
      </c>
      <c r="N26" s="14">
        <v>0.16</v>
      </c>
      <c r="O26" s="14">
        <v>9.66</v>
      </c>
      <c r="P26" s="14">
        <v>52.34</v>
      </c>
      <c r="Q26" s="14">
        <v>3.2000000000000001E-2</v>
      </c>
      <c r="R26" s="14">
        <v>0.62</v>
      </c>
      <c r="S26" s="15">
        <v>0</v>
      </c>
      <c r="T26" s="15">
        <v>0</v>
      </c>
      <c r="U26" s="14">
        <v>0.26</v>
      </c>
      <c r="V26" s="16">
        <v>4.5999999999999996</v>
      </c>
      <c r="W26" s="16">
        <v>17.399999999999999</v>
      </c>
      <c r="X26" s="16">
        <v>6.6</v>
      </c>
      <c r="Y26" s="14">
        <v>0.4</v>
      </c>
    </row>
    <row r="27" spans="1:25" s="1" customFormat="1" ht="17.25" customHeight="1" outlineLevel="4" x14ac:dyDescent="0.3">
      <c r="A27" s="35"/>
      <c r="B27" s="36"/>
      <c r="C27" s="37" t="s">
        <v>55</v>
      </c>
      <c r="D27" s="38"/>
      <c r="E27" s="38"/>
      <c r="F27" s="38"/>
      <c r="G27" s="38"/>
      <c r="H27" s="38"/>
      <c r="I27" s="38"/>
      <c r="J27" s="39"/>
      <c r="K27" s="25" t="s">
        <v>56</v>
      </c>
      <c r="L27" s="26"/>
      <c r="M27" s="14">
        <v>3.7</v>
      </c>
      <c r="N27" s="14">
        <v>5.9</v>
      </c>
      <c r="O27" s="14">
        <v>37.4</v>
      </c>
      <c r="P27" s="14">
        <v>217.9</v>
      </c>
      <c r="Q27" s="14">
        <v>0.04</v>
      </c>
      <c r="R27" s="14">
        <v>0.9</v>
      </c>
      <c r="S27" s="15">
        <v>0</v>
      </c>
      <c r="T27" s="15">
        <v>0.5</v>
      </c>
      <c r="U27" s="14">
        <v>0</v>
      </c>
      <c r="V27" s="16">
        <v>10</v>
      </c>
      <c r="W27" s="16">
        <v>34.5</v>
      </c>
      <c r="X27" s="16">
        <v>6.5</v>
      </c>
      <c r="Y27" s="14">
        <v>0.5</v>
      </c>
    </row>
    <row r="28" spans="1:25" s="1" customFormat="1" ht="17.25" customHeight="1" outlineLevel="4" x14ac:dyDescent="0.3">
      <c r="A28" s="33"/>
      <c r="B28" s="34"/>
      <c r="C28" s="37" t="s">
        <v>17</v>
      </c>
      <c r="D28" s="38"/>
      <c r="E28" s="38"/>
      <c r="F28" s="38"/>
      <c r="G28" s="38"/>
      <c r="H28" s="38"/>
      <c r="I28" s="38"/>
      <c r="J28" s="39"/>
      <c r="K28" s="37" t="s">
        <v>18</v>
      </c>
      <c r="L28" s="39"/>
      <c r="M28" s="14">
        <v>1</v>
      </c>
      <c r="N28" s="14">
        <v>0.2</v>
      </c>
      <c r="O28" s="14">
        <v>20.2</v>
      </c>
      <c r="P28" s="14">
        <v>86.6</v>
      </c>
      <c r="Q28" s="14">
        <v>0.02</v>
      </c>
      <c r="R28" s="14">
        <v>0.4</v>
      </c>
      <c r="S28" s="15">
        <v>0</v>
      </c>
      <c r="T28" s="15">
        <v>4</v>
      </c>
      <c r="U28" s="14">
        <v>0.2</v>
      </c>
      <c r="V28" s="16">
        <v>14</v>
      </c>
      <c r="W28" s="16">
        <v>14</v>
      </c>
      <c r="X28" s="16">
        <v>8</v>
      </c>
      <c r="Y28" s="14">
        <v>2.8</v>
      </c>
    </row>
    <row r="29" spans="1:25" s="1" customFormat="1" ht="17.25" customHeight="1" outlineLevel="2" x14ac:dyDescent="0.3">
      <c r="A29" s="65" t="s">
        <v>50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7"/>
      <c r="M29" s="14">
        <f>M20+M22+M23+M24+M25+M26+M27+M28</f>
        <v>26.262999999999998</v>
      </c>
      <c r="N29" s="14">
        <f t="shared" ref="N29:X29" si="1">N20+N22+N23+N24+N25+N26+N27+N28</f>
        <v>39.889999999999993</v>
      </c>
      <c r="O29" s="14">
        <f t="shared" si="1"/>
        <v>144.99999999999997</v>
      </c>
      <c r="P29" s="14">
        <f t="shared" si="1"/>
        <v>1050.6389999999999</v>
      </c>
      <c r="Q29" s="14">
        <f t="shared" si="1"/>
        <v>0.61699999999999999</v>
      </c>
      <c r="R29" s="14">
        <f t="shared" si="1"/>
        <v>12.511000000000001</v>
      </c>
      <c r="S29" s="14">
        <f t="shared" si="1"/>
        <v>289.76400000000001</v>
      </c>
      <c r="T29" s="14">
        <f t="shared" si="1"/>
        <v>31.080000000000002</v>
      </c>
      <c r="U29" s="14">
        <f t="shared" si="1"/>
        <v>8.5199999999999978</v>
      </c>
      <c r="V29" s="14">
        <f t="shared" si="1"/>
        <v>112.25700000000001</v>
      </c>
      <c r="W29" s="14">
        <f t="shared" si="1"/>
        <v>350.97199999999998</v>
      </c>
      <c r="X29" s="14">
        <f t="shared" si="1"/>
        <v>102.41499999999999</v>
      </c>
      <c r="Y29" s="14">
        <f>Y20+Y22+Y23+Y24+Y25+Y26+Y27+Y28</f>
        <v>7.7010000000000005</v>
      </c>
    </row>
    <row r="30" spans="1:25" s="1" customFormat="1" ht="17.25" customHeight="1" outlineLevel="2" x14ac:dyDescent="0.3">
      <c r="A30" s="68" t="s">
        <v>51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70"/>
      <c r="M30" s="14">
        <f>M29+M18</f>
        <v>49.200999999999993</v>
      </c>
      <c r="N30" s="14">
        <f t="shared" ref="N30:O30" si="2">N29+N18</f>
        <v>69.448999999999998</v>
      </c>
      <c r="O30" s="14">
        <f t="shared" si="2"/>
        <v>236.27799999999996</v>
      </c>
      <c r="P30" s="14">
        <f>P29+P18</f>
        <v>1774.3269999999998</v>
      </c>
      <c r="Q30" s="14">
        <f t="shared" ref="Q30:Y30" si="3">Q29+Q18</f>
        <v>0.94599999999999995</v>
      </c>
      <c r="R30" s="14">
        <f t="shared" si="3"/>
        <v>21.359000000000002</v>
      </c>
      <c r="S30" s="14">
        <f t="shared" si="3"/>
        <v>584.98400000000004</v>
      </c>
      <c r="T30" s="14">
        <f t="shared" si="3"/>
        <v>31.080000000000002</v>
      </c>
      <c r="U30" s="14">
        <f t="shared" si="3"/>
        <v>14.907999999999998</v>
      </c>
      <c r="V30" s="29">
        <f t="shared" si="3"/>
        <v>441.80400000000003</v>
      </c>
      <c r="W30" s="29">
        <f t="shared" si="3"/>
        <v>710.38400000000001</v>
      </c>
      <c r="X30" s="29">
        <f t="shared" si="3"/>
        <v>182.26499999999999</v>
      </c>
      <c r="Y30" s="14">
        <f t="shared" si="3"/>
        <v>14.511000000000001</v>
      </c>
    </row>
    <row r="31" spans="1:25" ht="22.5" customHeight="1" outlineLevel="4" x14ac:dyDescent="0.25">
      <c r="A31" s="6"/>
      <c r="B31" s="6"/>
      <c r="C31" s="64" t="s">
        <v>58</v>
      </c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8"/>
      <c r="P31" s="8"/>
      <c r="Q31" s="8"/>
      <c r="R31" s="40"/>
      <c r="S31" s="40"/>
      <c r="T31" s="40"/>
      <c r="U31" s="40"/>
      <c r="V31" s="40"/>
      <c r="W31" s="40"/>
      <c r="X31" s="40"/>
      <c r="Y31" s="40"/>
    </row>
    <row r="32" spans="1:25" ht="15" customHeight="1" outlineLevel="4" x14ac:dyDescent="0.25">
      <c r="A32" s="6"/>
      <c r="B32" s="6"/>
      <c r="C32" s="7"/>
      <c r="D32" s="7"/>
      <c r="E32" s="7"/>
      <c r="F32" s="7"/>
      <c r="G32" s="7"/>
      <c r="H32" s="7"/>
      <c r="I32" s="7"/>
      <c r="J32" s="7"/>
      <c r="K32" s="7"/>
      <c r="L32" s="7"/>
      <c r="M32" s="8"/>
      <c r="N32" s="8"/>
      <c r="O32" s="8"/>
      <c r="P32" s="8"/>
      <c r="Q32" s="8"/>
      <c r="R32" s="41"/>
      <c r="S32" s="41"/>
      <c r="T32" s="41"/>
      <c r="U32" s="41"/>
      <c r="V32" s="41"/>
      <c r="W32" s="41"/>
      <c r="X32" s="41"/>
      <c r="Y32" s="41"/>
    </row>
    <row r="33" spans="1:25" ht="13.5" customHeight="1" outlineLevel="4" x14ac:dyDescent="0.25">
      <c r="A33" s="6"/>
      <c r="B33" s="6"/>
      <c r="C33" s="7"/>
      <c r="D33" s="7"/>
      <c r="E33" s="7"/>
      <c r="F33" s="7"/>
      <c r="G33" s="7"/>
      <c r="H33" s="7"/>
      <c r="I33" s="7"/>
      <c r="J33" s="7"/>
      <c r="K33" s="7"/>
      <c r="L33" s="7"/>
      <c r="M33" s="8"/>
      <c r="N33" s="8"/>
      <c r="O33" s="8"/>
      <c r="P33" s="8"/>
      <c r="Q33" s="8"/>
      <c r="R33" s="41"/>
      <c r="S33" s="41"/>
      <c r="T33" s="41"/>
      <c r="U33" s="41"/>
      <c r="V33" s="41"/>
      <c r="W33" s="41"/>
      <c r="X33" s="41"/>
      <c r="Y33" s="41"/>
    </row>
    <row r="34" spans="1:25" ht="14.25" customHeight="1" outlineLevel="4" x14ac:dyDescent="0.25">
      <c r="A34" s="6"/>
      <c r="B34" s="6"/>
      <c r="C34" s="7"/>
      <c r="D34" s="7"/>
      <c r="E34" s="7"/>
      <c r="F34" s="7"/>
      <c r="G34" s="7"/>
      <c r="H34" s="7"/>
      <c r="I34" s="7"/>
      <c r="J34" s="7"/>
      <c r="K34" s="7"/>
      <c r="L34" s="7"/>
      <c r="M34" s="8"/>
      <c r="N34" s="8"/>
      <c r="O34" s="8"/>
      <c r="P34" s="8"/>
      <c r="Q34" s="8"/>
      <c r="R34" s="41"/>
      <c r="S34" s="41"/>
      <c r="T34" s="41"/>
      <c r="U34" s="41"/>
      <c r="V34" s="41"/>
      <c r="W34" s="41"/>
      <c r="X34" s="41"/>
      <c r="Y34" s="41"/>
    </row>
    <row r="39" spans="1:25" s="3" customFormat="1" ht="17.25" customHeight="1" x14ac:dyDescent="0.25">
      <c r="A39" s="5"/>
      <c r="B39" s="5"/>
    </row>
  </sheetData>
  <mergeCells count="64">
    <mergeCell ref="R34:Y34"/>
    <mergeCell ref="C21:J21"/>
    <mergeCell ref="A19:L19"/>
    <mergeCell ref="A12:B12"/>
    <mergeCell ref="C12:J12"/>
    <mergeCell ref="K12:L12"/>
    <mergeCell ref="A13:B13"/>
    <mergeCell ref="C13:J13"/>
    <mergeCell ref="K13:L13"/>
    <mergeCell ref="A29:L29"/>
    <mergeCell ref="A30:L30"/>
    <mergeCell ref="C15:J15"/>
    <mergeCell ref="K15:L15"/>
    <mergeCell ref="C17:J17"/>
    <mergeCell ref="K17:L17"/>
    <mergeCell ref="R31:Y31"/>
    <mergeCell ref="A14:B14"/>
    <mergeCell ref="C14:J14"/>
    <mergeCell ref="K14:L14"/>
    <mergeCell ref="A18:L18"/>
    <mergeCell ref="A21:B21"/>
    <mergeCell ref="A15:B15"/>
    <mergeCell ref="A16:B16"/>
    <mergeCell ref="C16:J16"/>
    <mergeCell ref="A20:B20"/>
    <mergeCell ref="A27:B27"/>
    <mergeCell ref="C27:J27"/>
    <mergeCell ref="A25:B25"/>
    <mergeCell ref="A26:B26"/>
    <mergeCell ref="C24:J24"/>
    <mergeCell ref="C31:N31"/>
    <mergeCell ref="A17:B17"/>
    <mergeCell ref="K22:L22"/>
    <mergeCell ref="C22:J22"/>
    <mergeCell ref="A22:B22"/>
    <mergeCell ref="C26:J26"/>
    <mergeCell ref="K26:L26"/>
    <mergeCell ref="C28:J28"/>
    <mergeCell ref="K28:L28"/>
    <mergeCell ref="A24:B24"/>
    <mergeCell ref="U5:Y5"/>
    <mergeCell ref="I8:S8"/>
    <mergeCell ref="M7:Q7"/>
    <mergeCell ref="K25:L25"/>
    <mergeCell ref="C25:J25"/>
    <mergeCell ref="K24:L24"/>
    <mergeCell ref="K9:L10"/>
    <mergeCell ref="A9:B10"/>
    <mergeCell ref="R33:Y33"/>
    <mergeCell ref="C9:J10"/>
    <mergeCell ref="V9:Y9"/>
    <mergeCell ref="Q9:U9"/>
    <mergeCell ref="P9:P10"/>
    <mergeCell ref="M9:O9"/>
    <mergeCell ref="K20:L20"/>
    <mergeCell ref="C20:J20"/>
    <mergeCell ref="A11:L11"/>
    <mergeCell ref="K23:L23"/>
    <mergeCell ref="C23:J23"/>
    <mergeCell ref="A23:B23"/>
    <mergeCell ref="R32:Y32"/>
    <mergeCell ref="U4:Y4"/>
    <mergeCell ref="C4:H4"/>
    <mergeCell ref="A28:B28"/>
  </mergeCells>
  <pageMargins left="0.19685039370078741" right="0" top="0.19685039370078741" bottom="0.19685039370078741" header="0.31496062992125984" footer="0.31496062992125984"/>
  <pageSetup paperSize="9" scale="90" fitToHeight="0" pageOrder="overThenDown" orientation="landscape" r:id="rId1"/>
  <headerFooter>
    <oddFooter>&amp;R&amp;P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2023-02-02T15:50:23Z</cp:lastPrinted>
  <dcterms:created xsi:type="dcterms:W3CDTF">2023-02-27T05:53:43Z</dcterms:created>
  <dcterms:modified xsi:type="dcterms:W3CDTF">2023-02-27T05:53:44Z</dcterms:modified>
</cp:coreProperties>
</file>