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0"/>
  </bookViews>
  <sheets>
    <sheet name="TDSheet" sheetId="1" r:id="rId1"/>
  </sheets>
  <definedNames>
    <definedName name="_xlnm.Print_Area" localSheetId="0">TDSheet!$A$1:$Y$28</definedName>
  </definedNames>
  <calcPr calcId="145621" refMode="R1C1"/>
</workbook>
</file>

<file path=xl/calcChain.xml><?xml version="1.0" encoding="utf-8"?>
<calcChain xmlns="http://schemas.openxmlformats.org/spreadsheetml/2006/main">
  <c r="N22" i="1" l="1"/>
  <c r="O22" i="1"/>
  <c r="P22" i="1"/>
  <c r="Q22" i="1"/>
  <c r="R22" i="1"/>
  <c r="S22" i="1"/>
  <c r="T22" i="1"/>
  <c r="U22" i="1"/>
  <c r="V22" i="1"/>
  <c r="W22" i="1"/>
  <c r="X22" i="1"/>
  <c r="Y22" i="1"/>
  <c r="M22" i="1"/>
  <c r="N12" i="1" l="1"/>
  <c r="O12" i="1"/>
  <c r="P12" i="1"/>
  <c r="Q12" i="1"/>
  <c r="R12" i="1"/>
  <c r="S12" i="1"/>
  <c r="T12" i="1"/>
  <c r="U12" i="1"/>
  <c r="V12" i="1"/>
  <c r="W12" i="1"/>
  <c r="X12" i="1"/>
  <c r="Y12" i="1"/>
  <c r="M12" i="1"/>
  <c r="M23" i="1" l="1"/>
  <c r="T23" i="1"/>
  <c r="U23" i="1"/>
  <c r="S23" i="1"/>
  <c r="R23" i="1"/>
  <c r="Q23" i="1"/>
  <c r="P23" i="1"/>
  <c r="O23" i="1"/>
  <c r="N23" i="1"/>
  <c r="X23" i="1"/>
  <c r="W23" i="1"/>
  <c r="V23" i="1"/>
  <c r="Y23" i="1"/>
</calcChain>
</file>

<file path=xl/sharedStrings.xml><?xml version="1.0" encoding="utf-8"?>
<sst xmlns="http://schemas.openxmlformats.org/spreadsheetml/2006/main" count="56" uniqueCount="52">
  <si>
    <t>Белки</t>
  </si>
  <si>
    <t>Жиры</t>
  </si>
  <si>
    <t>Углеводы</t>
  </si>
  <si>
    <t>Обед с 1 по 4 класс</t>
  </si>
  <si>
    <t>60гр.</t>
  </si>
  <si>
    <t>220гр.</t>
  </si>
  <si>
    <t>Хлеб ржаной</t>
  </si>
  <si>
    <t>32,5гр.</t>
  </si>
  <si>
    <t>Хлеб пшеничный</t>
  </si>
  <si>
    <t>20гр.</t>
  </si>
  <si>
    <t>200гр.</t>
  </si>
  <si>
    <t>686</t>
  </si>
  <si>
    <t>207гр.</t>
  </si>
  <si>
    <t>Завтрак_с_1_4кл</t>
  </si>
  <si>
    <t>25</t>
  </si>
  <si>
    <t>366</t>
  </si>
  <si>
    <t>Йогурт фруктовый 1штука</t>
  </si>
  <si>
    <t>125гр.</t>
  </si>
  <si>
    <t>Запеканка из творога 150/30гр.</t>
  </si>
  <si>
    <t>ООО "ГородКафе"</t>
  </si>
  <si>
    <t>Согласовано:</t>
  </si>
  <si>
    <t>Энергет. Ценность, Ккал</t>
  </si>
  <si>
    <t>№ рец.</t>
  </si>
  <si>
    <t>Наименование блюда</t>
  </si>
  <si>
    <t>Масса порции</t>
  </si>
  <si>
    <t>Пищевая ценность, г</t>
  </si>
  <si>
    <t>Витамины, мг</t>
  </si>
  <si>
    <t>Минеральные вещества, мг</t>
  </si>
  <si>
    <t>В 1</t>
  </si>
  <si>
    <t xml:space="preserve">РР </t>
  </si>
  <si>
    <t>А</t>
  </si>
  <si>
    <t>Е</t>
  </si>
  <si>
    <t>Р</t>
  </si>
  <si>
    <t>Са</t>
  </si>
  <si>
    <t>Mg</t>
  </si>
  <si>
    <t>Fe</t>
  </si>
  <si>
    <t>С</t>
  </si>
  <si>
    <t>Итого:</t>
  </si>
  <si>
    <t>Всего:</t>
  </si>
  <si>
    <t>180гр</t>
  </si>
  <si>
    <t>*Помидоры свежие-посезонно</t>
  </si>
  <si>
    <t>25гр.</t>
  </si>
  <si>
    <t>Пастила</t>
  </si>
  <si>
    <t>*Примечание: Замена посезонно в осенне-весенний сезон</t>
  </si>
  <si>
    <t>Директор ООО"ГородКафе" ________</t>
  </si>
  <si>
    <t>Чай с лимоном и сахаром</t>
  </si>
  <si>
    <t>Салат "Степной"</t>
  </si>
  <si>
    <t>Борщ  с капустой и картофелем,мясом и сметаной  200/10/10гр.</t>
  </si>
  <si>
    <t>Жаркое по-домашнему 50/150гр.</t>
  </si>
  <si>
    <t>Компот из сухофруктов</t>
  </si>
  <si>
    <t>Директор школы _________________</t>
  </si>
  <si>
    <t>Примерное меню обучающихся 1-4кл. 28.02.2023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</si>
</sst>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1" x14ac:knownFonts="1">
    <font>
      <sz val="8"/>
      <name val="Arial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BF9EC"/>
        <bgColor auto="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/>
      <top style="thin">
        <color rgb="FFCCC085"/>
      </top>
      <bottom style="thin">
        <color rgb="FFCCC085"/>
      </bottom>
      <diagonal/>
    </border>
    <border>
      <left/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CCC085"/>
      </top>
      <bottom style="thin">
        <color rgb="FFCCC085"/>
      </bottom>
      <diagonal/>
    </border>
    <border>
      <left/>
      <right/>
      <top style="thin">
        <color rgb="FFCCC085"/>
      </top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left" vertical="top" wrapText="1"/>
    </xf>
    <xf numFmtId="164" fontId="2" fillId="4" borderId="0" xfId="0" applyNumberFormat="1" applyFont="1" applyFill="1" applyBorder="1" applyAlignment="1">
      <alignment horizontal="right" vertical="top"/>
    </xf>
    <xf numFmtId="0" fontId="2" fillId="4" borderId="0" xfId="0" applyFont="1" applyFill="1" applyBorder="1" applyAlignment="1">
      <alignment horizontal="right" vertical="top"/>
    </xf>
    <xf numFmtId="0" fontId="1" fillId="0" borderId="1" xfId="0" applyFont="1" applyBorder="1" applyAlignment="1">
      <alignment horizontal="left" vertical="top" wrapText="1"/>
    </xf>
    <xf numFmtId="165" fontId="1" fillId="0" borderId="1" xfId="0" applyNumberFormat="1" applyFont="1" applyBorder="1" applyAlignment="1">
      <alignment horizontal="center" vertical="top"/>
    </xf>
    <xf numFmtId="165" fontId="1" fillId="0" borderId="2" xfId="0" applyNumberFormat="1" applyFont="1" applyBorder="1" applyAlignment="1">
      <alignment horizontal="center" vertical="top"/>
    </xf>
    <xf numFmtId="1" fontId="1" fillId="0" borderId="1" xfId="0" applyNumberFormat="1" applyFont="1" applyBorder="1" applyAlignment="1">
      <alignment horizontal="center" vertical="top"/>
    </xf>
    <xf numFmtId="0" fontId="8" fillId="0" borderId="0" xfId="0" applyFont="1" applyAlignment="1">
      <alignment horizontal="left"/>
    </xf>
    <xf numFmtId="0" fontId="8" fillId="3" borderId="6" xfId="0" applyFont="1" applyFill="1" applyBorder="1" applyAlignment="1">
      <alignment vertical="top" wrapText="1"/>
    </xf>
    <xf numFmtId="0" fontId="8" fillId="3" borderId="4" xfId="0" applyFont="1" applyFill="1" applyBorder="1" applyAlignment="1">
      <alignment vertical="top" wrapText="1"/>
    </xf>
    <xf numFmtId="0" fontId="8" fillId="3" borderId="7" xfId="0" applyFont="1" applyFill="1" applyBorder="1" applyAlignment="1">
      <alignment vertical="top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0" borderId="0" xfId="0" applyFont="1"/>
    <xf numFmtId="165" fontId="1" fillId="0" borderId="18" xfId="0" applyNumberFormat="1" applyFont="1" applyBorder="1" applyAlignment="1">
      <alignment horizontal="center" vertical="top"/>
    </xf>
    <xf numFmtId="164" fontId="10" fillId="0" borderId="0" xfId="0" applyNumberFormat="1" applyFont="1" applyBorder="1" applyAlignment="1">
      <alignment horizontal="right" vertical="top"/>
    </xf>
    <xf numFmtId="165" fontId="1" fillId="0" borderId="0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5" fillId="0" borderId="0" xfId="0" applyFont="1" applyAlignment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right" vertical="top" wrapText="1" indent="6"/>
    </xf>
    <xf numFmtId="0" fontId="10" fillId="0" borderId="0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164" fontId="9" fillId="0" borderId="17" xfId="0" applyNumberFormat="1" applyFont="1" applyBorder="1" applyAlignment="1">
      <alignment horizontal="center" vertical="top"/>
    </xf>
    <xf numFmtId="164" fontId="9" fillId="0" borderId="0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right" vertical="top" wrapText="1" indent="6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3" borderId="12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 vertical="top" wrapText="1"/>
    </xf>
    <xf numFmtId="0" fontId="8" fillId="3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8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" fillId="0" borderId="18" xfId="0" applyFont="1" applyBorder="1" applyAlignment="1">
      <alignment horizontal="right" vertical="top" wrapText="1" indent="6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Y33"/>
  <sheetViews>
    <sheetView tabSelected="1" view="pageBreakPreview" zoomScale="80" zoomScaleNormal="95" zoomScaleSheetLayoutView="80" zoomScalePageLayoutView="55" workbookViewId="0">
      <selection activeCell="A29" sqref="A29:XFD310"/>
    </sheetView>
  </sheetViews>
  <sheetFormatPr defaultColWidth="10.5" defaultRowHeight="17.25" customHeight="1" outlineLevelRow="4" x14ac:dyDescent="0.25"/>
  <cols>
    <col min="1" max="1" width="4.83203125" style="5" customWidth="1"/>
    <col min="2" max="2" width="2.6640625" style="5" customWidth="1"/>
    <col min="3" max="3" width="3.5" style="3" customWidth="1"/>
    <col min="4" max="4" width="8.83203125" style="3" customWidth="1"/>
    <col min="5" max="5" width="8.5" style="3" customWidth="1"/>
    <col min="6" max="6" width="9.5" style="3" customWidth="1"/>
    <col min="7" max="7" width="7.6640625" style="3" hidden="1" customWidth="1"/>
    <col min="8" max="8" width="3" style="3" customWidth="1"/>
    <col min="9" max="9" width="3.33203125" style="3" customWidth="1"/>
    <col min="10" max="10" width="13" style="3" customWidth="1"/>
    <col min="11" max="11" width="10.5" style="3" customWidth="1"/>
    <col min="12" max="12" width="1" style="3" customWidth="1"/>
    <col min="13" max="13" width="11" style="3" customWidth="1"/>
    <col min="14" max="14" width="11.6640625" style="3" customWidth="1"/>
    <col min="15" max="15" width="11.1640625" style="3" customWidth="1"/>
    <col min="16" max="16" width="12.33203125" style="3" customWidth="1"/>
    <col min="17" max="17" width="7.5" style="3" customWidth="1"/>
    <col min="18" max="18" width="9.33203125" style="3" customWidth="1"/>
    <col min="19" max="19" width="12" style="3" customWidth="1"/>
    <col min="20" max="20" width="9.83203125" style="3" customWidth="1"/>
    <col min="21" max="21" width="8.5" style="3" customWidth="1"/>
    <col min="22" max="22" width="10.6640625" style="3" customWidth="1"/>
    <col min="23" max="23" width="9.6640625" style="3" customWidth="1"/>
    <col min="24" max="24" width="10.1640625" style="3" customWidth="1"/>
    <col min="25" max="25" width="8.83203125" style="3" customWidth="1"/>
    <col min="26" max="16384" width="10.5" style="4"/>
  </cols>
  <sheetData>
    <row r="1" spans="1:25" s="2" customFormat="1" ht="17.25" customHeight="1" x14ac:dyDescent="0.3">
      <c r="A1" s="5"/>
      <c r="B1" s="5"/>
      <c r="C1" s="36" t="s">
        <v>20</v>
      </c>
      <c r="D1" s="36"/>
      <c r="E1" s="36"/>
      <c r="F1" s="36"/>
      <c r="G1" s="36"/>
      <c r="H1" s="36"/>
      <c r="I1" s="3"/>
      <c r="J1" s="3"/>
      <c r="K1" s="3"/>
      <c r="U1" s="65" t="s">
        <v>20</v>
      </c>
      <c r="V1" s="65"/>
      <c r="W1" s="65"/>
      <c r="X1" s="65"/>
      <c r="Y1" s="65"/>
    </row>
    <row r="2" spans="1:25" s="2" customFormat="1" ht="17.25" customHeight="1" x14ac:dyDescent="0.3">
      <c r="A2" s="5"/>
      <c r="B2" s="5"/>
      <c r="C2" s="33" t="s">
        <v>44</v>
      </c>
      <c r="D2" s="33"/>
      <c r="E2" s="33"/>
      <c r="F2" s="33"/>
      <c r="G2" s="33"/>
      <c r="J2" s="3"/>
      <c r="K2" s="3"/>
      <c r="T2" s="69" t="s">
        <v>50</v>
      </c>
      <c r="U2" s="69"/>
      <c r="V2" s="69"/>
      <c r="W2" s="69"/>
      <c r="X2" s="69"/>
      <c r="Y2" s="69"/>
    </row>
    <row r="3" spans="1:25" s="2" customFormat="1" ht="17.25" customHeight="1" x14ac:dyDescent="0.3">
      <c r="A3" s="5"/>
      <c r="B3" s="5"/>
      <c r="C3" s="33"/>
      <c r="D3" s="33"/>
      <c r="E3" s="33"/>
      <c r="F3" s="33"/>
      <c r="G3" s="33"/>
      <c r="J3" s="3"/>
      <c r="K3" s="3"/>
      <c r="M3" s="34"/>
      <c r="N3" s="34"/>
      <c r="O3" s="34"/>
      <c r="P3" s="34"/>
      <c r="Q3" s="34"/>
      <c r="T3" s="35"/>
      <c r="U3" s="35"/>
      <c r="V3" s="35"/>
      <c r="W3" s="35"/>
      <c r="X3" s="35"/>
      <c r="Y3" s="35"/>
    </row>
    <row r="4" spans="1:25" s="2" customFormat="1" ht="17.25" customHeight="1" x14ac:dyDescent="0.3">
      <c r="A4" s="5"/>
      <c r="B4" s="5"/>
      <c r="C4" s="33"/>
      <c r="D4" s="33"/>
      <c r="E4" s="33"/>
      <c r="F4" s="33"/>
      <c r="G4" s="33"/>
      <c r="J4" s="3"/>
      <c r="K4" s="3"/>
      <c r="M4" s="53" t="s">
        <v>19</v>
      </c>
      <c r="N4" s="53"/>
      <c r="O4" s="53"/>
      <c r="P4" s="53"/>
      <c r="Q4" s="53"/>
      <c r="T4" s="35"/>
      <c r="U4" s="35"/>
      <c r="V4" s="35"/>
      <c r="W4" s="35"/>
      <c r="X4" s="35"/>
      <c r="Y4" s="35"/>
    </row>
    <row r="5" spans="1:25" s="2" customFormat="1" ht="17.25" customHeight="1" x14ac:dyDescent="0.35">
      <c r="A5" s="5"/>
      <c r="B5" s="5"/>
      <c r="I5" s="52" t="s">
        <v>51</v>
      </c>
      <c r="J5" s="52"/>
      <c r="K5" s="52"/>
      <c r="L5" s="52"/>
      <c r="M5" s="52"/>
      <c r="N5" s="52"/>
      <c r="O5" s="52"/>
      <c r="P5" s="52"/>
      <c r="Q5" s="52"/>
      <c r="R5" s="52"/>
      <c r="S5" s="52"/>
      <c r="T5" s="6"/>
    </row>
    <row r="6" spans="1:25" s="19" customFormat="1" ht="17.25" customHeight="1" x14ac:dyDescent="0.25">
      <c r="A6" s="54" t="s">
        <v>22</v>
      </c>
      <c r="B6" s="55"/>
      <c r="C6" s="58" t="s">
        <v>23</v>
      </c>
      <c r="D6" s="58"/>
      <c r="E6" s="58"/>
      <c r="F6" s="58"/>
      <c r="G6" s="58"/>
      <c r="H6" s="58"/>
      <c r="I6" s="58"/>
      <c r="J6" s="58"/>
      <c r="K6" s="68" t="s">
        <v>24</v>
      </c>
      <c r="L6" s="68"/>
      <c r="M6" s="61" t="s">
        <v>25</v>
      </c>
      <c r="N6" s="61"/>
      <c r="O6" s="61"/>
      <c r="P6" s="63" t="s">
        <v>21</v>
      </c>
      <c r="Q6" s="60" t="s">
        <v>26</v>
      </c>
      <c r="R6" s="61"/>
      <c r="S6" s="61"/>
      <c r="T6" s="61"/>
      <c r="U6" s="61"/>
      <c r="V6" s="60" t="s">
        <v>27</v>
      </c>
      <c r="W6" s="61"/>
      <c r="X6" s="61"/>
      <c r="Y6" s="62"/>
    </row>
    <row r="7" spans="1:25" s="27" customFormat="1" ht="27" customHeight="1" x14ac:dyDescent="0.25">
      <c r="A7" s="56"/>
      <c r="B7" s="57"/>
      <c r="C7" s="59"/>
      <c r="D7" s="59"/>
      <c r="E7" s="59"/>
      <c r="F7" s="59"/>
      <c r="G7" s="59"/>
      <c r="H7" s="59"/>
      <c r="I7" s="59"/>
      <c r="J7" s="59"/>
      <c r="K7" s="68"/>
      <c r="L7" s="68"/>
      <c r="M7" s="20" t="s">
        <v>0</v>
      </c>
      <c r="N7" s="21" t="s">
        <v>1</v>
      </c>
      <c r="O7" s="22" t="s">
        <v>2</v>
      </c>
      <c r="P7" s="64"/>
      <c r="Q7" s="23" t="s">
        <v>28</v>
      </c>
      <c r="R7" s="24" t="s">
        <v>29</v>
      </c>
      <c r="S7" s="25" t="s">
        <v>30</v>
      </c>
      <c r="T7" s="24" t="s">
        <v>36</v>
      </c>
      <c r="U7" s="24" t="s">
        <v>31</v>
      </c>
      <c r="V7" s="25" t="s">
        <v>33</v>
      </c>
      <c r="W7" s="24" t="s">
        <v>32</v>
      </c>
      <c r="X7" s="24" t="s">
        <v>34</v>
      </c>
      <c r="Y7" s="26" t="s">
        <v>35</v>
      </c>
    </row>
    <row r="8" spans="1:25" s="1" customFormat="1" ht="17.25" customHeight="1" outlineLevel="1" x14ac:dyDescent="0.3">
      <c r="A8" s="48" t="s">
        <v>13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9"/>
      <c r="N8" s="10"/>
      <c r="O8" s="9"/>
      <c r="P8" s="9"/>
      <c r="Q8" s="9"/>
      <c r="R8" s="9"/>
      <c r="S8" s="9"/>
      <c r="T8" s="9"/>
      <c r="U8" s="10"/>
      <c r="V8" s="10"/>
      <c r="W8" s="10"/>
      <c r="X8" s="10"/>
      <c r="Y8" s="10"/>
    </row>
    <row r="9" spans="1:25" s="1" customFormat="1" ht="17.25" customHeight="1" outlineLevel="4" x14ac:dyDescent="0.3">
      <c r="A9" s="38" t="s">
        <v>15</v>
      </c>
      <c r="B9" s="39"/>
      <c r="C9" s="45" t="s">
        <v>18</v>
      </c>
      <c r="D9" s="45"/>
      <c r="E9" s="45"/>
      <c r="F9" s="45"/>
      <c r="G9" s="45"/>
      <c r="H9" s="45"/>
      <c r="I9" s="45"/>
      <c r="J9" s="45"/>
      <c r="K9" s="45" t="s">
        <v>39</v>
      </c>
      <c r="L9" s="45"/>
      <c r="M9" s="16">
        <v>29.077000000000002</v>
      </c>
      <c r="N9" s="16">
        <v>20.352</v>
      </c>
      <c r="O9" s="16">
        <v>38.036000000000001</v>
      </c>
      <c r="P9" s="16">
        <v>451.62200000000001</v>
      </c>
      <c r="Q9" s="16">
        <v>9.1999999999999998E-2</v>
      </c>
      <c r="R9" s="16">
        <v>6.484</v>
      </c>
      <c r="S9" s="16">
        <v>106.571</v>
      </c>
      <c r="T9" s="16">
        <v>1.08</v>
      </c>
      <c r="U9" s="16">
        <v>2.2869999999999999</v>
      </c>
      <c r="V9" s="18">
        <v>329.70499999999998</v>
      </c>
      <c r="W9" s="18">
        <v>393.01799999999997</v>
      </c>
      <c r="X9" s="18">
        <v>45.051000000000002</v>
      </c>
      <c r="Y9" s="16">
        <v>0.85799999999999998</v>
      </c>
    </row>
    <row r="10" spans="1:25" s="1" customFormat="1" ht="17.25" customHeight="1" outlineLevel="4" x14ac:dyDescent="0.3">
      <c r="A10" s="38"/>
      <c r="B10" s="39"/>
      <c r="C10" s="45" t="s">
        <v>16</v>
      </c>
      <c r="D10" s="45"/>
      <c r="E10" s="45"/>
      <c r="F10" s="45"/>
      <c r="G10" s="45"/>
      <c r="H10" s="45"/>
      <c r="I10" s="45"/>
      <c r="J10" s="45"/>
      <c r="K10" s="45" t="s">
        <v>17</v>
      </c>
      <c r="L10" s="45"/>
      <c r="M10" s="16">
        <v>5.75</v>
      </c>
      <c r="N10" s="16">
        <v>3.68</v>
      </c>
      <c r="O10" s="16">
        <v>4.0250000000000004</v>
      </c>
      <c r="P10" s="16">
        <v>72.22</v>
      </c>
      <c r="Q10" s="17">
        <v>0.04</v>
      </c>
      <c r="R10" s="17">
        <v>1.5</v>
      </c>
      <c r="S10" s="17">
        <v>14.7</v>
      </c>
      <c r="T10" s="17">
        <v>0.88</v>
      </c>
      <c r="U10" s="16">
        <v>0</v>
      </c>
      <c r="V10" s="18">
        <v>182.3</v>
      </c>
      <c r="W10" s="18">
        <v>139.69999999999999</v>
      </c>
      <c r="X10" s="18">
        <v>22.05</v>
      </c>
      <c r="Y10" s="16">
        <v>0.15</v>
      </c>
    </row>
    <row r="11" spans="1:25" s="1" customFormat="1" ht="17.25" customHeight="1" outlineLevel="4" x14ac:dyDescent="0.3">
      <c r="A11" s="38" t="s">
        <v>11</v>
      </c>
      <c r="B11" s="39"/>
      <c r="C11" s="45" t="s">
        <v>45</v>
      </c>
      <c r="D11" s="45"/>
      <c r="E11" s="45"/>
      <c r="F11" s="45"/>
      <c r="G11" s="45"/>
      <c r="H11" s="45"/>
      <c r="I11" s="45"/>
      <c r="J11" s="45"/>
      <c r="K11" s="45" t="s">
        <v>12</v>
      </c>
      <c r="L11" s="45"/>
      <c r="M11" s="16">
        <v>0.26500000000000001</v>
      </c>
      <c r="N11" s="16">
        <v>5.8000000000000003E-2</v>
      </c>
      <c r="O11" s="16">
        <v>10</v>
      </c>
      <c r="P11" s="16">
        <v>43</v>
      </c>
      <c r="Q11" s="16">
        <v>0</v>
      </c>
      <c r="R11" s="16">
        <v>0</v>
      </c>
      <c r="S11" s="16">
        <v>1</v>
      </c>
      <c r="T11" s="16">
        <v>3</v>
      </c>
      <c r="U11" s="16">
        <v>0</v>
      </c>
      <c r="V11" s="18">
        <v>8</v>
      </c>
      <c r="W11" s="18">
        <v>10</v>
      </c>
      <c r="X11" s="18">
        <v>5</v>
      </c>
      <c r="Y11" s="16">
        <v>1</v>
      </c>
    </row>
    <row r="12" spans="1:25" s="1" customFormat="1" ht="17.25" customHeight="1" outlineLevel="3" x14ac:dyDescent="0.3">
      <c r="A12" s="51" t="s">
        <v>37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16">
        <f t="shared" ref="M12:Y12" si="0">SUM(M9:M11)</f>
        <v>35.091999999999999</v>
      </c>
      <c r="N12" s="16">
        <f t="shared" si="0"/>
        <v>24.09</v>
      </c>
      <c r="O12" s="16">
        <f t="shared" si="0"/>
        <v>52.061</v>
      </c>
      <c r="P12" s="16">
        <f t="shared" si="0"/>
        <v>566.84199999999998</v>
      </c>
      <c r="Q12" s="16">
        <f t="shared" si="0"/>
        <v>0.13200000000000001</v>
      </c>
      <c r="R12" s="16">
        <f t="shared" si="0"/>
        <v>7.984</v>
      </c>
      <c r="S12" s="16">
        <f t="shared" si="0"/>
        <v>122.271</v>
      </c>
      <c r="T12" s="16">
        <f t="shared" si="0"/>
        <v>4.96</v>
      </c>
      <c r="U12" s="16">
        <f t="shared" si="0"/>
        <v>2.2869999999999999</v>
      </c>
      <c r="V12" s="31">
        <f t="shared" si="0"/>
        <v>520.005</v>
      </c>
      <c r="W12" s="31">
        <f t="shared" si="0"/>
        <v>542.71799999999996</v>
      </c>
      <c r="X12" s="16">
        <f t="shared" si="0"/>
        <v>72.100999999999999</v>
      </c>
      <c r="Y12" s="16">
        <f t="shared" si="0"/>
        <v>2.008</v>
      </c>
    </row>
    <row r="13" spans="1:25" s="1" customFormat="1" ht="17.25" customHeight="1" outlineLevel="2" x14ac:dyDescent="0.3">
      <c r="A13" s="48" t="s">
        <v>3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16"/>
      <c r="N13" s="16"/>
      <c r="O13" s="16"/>
      <c r="P13" s="16"/>
      <c r="Q13" s="16"/>
      <c r="R13" s="16"/>
      <c r="S13" s="16"/>
      <c r="T13" s="16"/>
      <c r="U13" s="16"/>
      <c r="V13" s="18"/>
      <c r="W13" s="18"/>
      <c r="X13" s="18"/>
      <c r="Y13" s="16"/>
    </row>
    <row r="14" spans="1:25" s="1" customFormat="1" ht="17.25" customHeight="1" outlineLevel="4" x14ac:dyDescent="0.3">
      <c r="A14" s="38" t="s">
        <v>14</v>
      </c>
      <c r="B14" s="39"/>
      <c r="C14" s="45" t="s">
        <v>46</v>
      </c>
      <c r="D14" s="45"/>
      <c r="E14" s="45"/>
      <c r="F14" s="45"/>
      <c r="G14" s="45"/>
      <c r="H14" s="45"/>
      <c r="I14" s="45"/>
      <c r="J14" s="45"/>
      <c r="K14" s="45" t="s">
        <v>4</v>
      </c>
      <c r="L14" s="45"/>
      <c r="M14" s="16">
        <v>0.95599999999999996</v>
      </c>
      <c r="N14" s="16">
        <v>6.1210000000000004</v>
      </c>
      <c r="O14" s="16">
        <v>5.2069999999999999</v>
      </c>
      <c r="P14" s="16">
        <v>79.742000000000004</v>
      </c>
      <c r="Q14" s="16">
        <v>4.2999999999999997E-2</v>
      </c>
      <c r="R14" s="16">
        <v>0.621</v>
      </c>
      <c r="S14" s="16">
        <v>282.755</v>
      </c>
      <c r="T14" s="16">
        <v>14.7</v>
      </c>
      <c r="U14" s="16">
        <v>2.7570000000000001</v>
      </c>
      <c r="V14" s="18">
        <v>12.337999999999999</v>
      </c>
      <c r="W14" s="18">
        <v>30.245999999999999</v>
      </c>
      <c r="X14" s="18">
        <v>13.523999999999999</v>
      </c>
      <c r="Y14" s="16">
        <v>0.442</v>
      </c>
    </row>
    <row r="15" spans="1:25" s="1" customFormat="1" ht="17.25" customHeight="1" outlineLevel="4" x14ac:dyDescent="0.3">
      <c r="A15" s="38"/>
      <c r="B15" s="39"/>
      <c r="C15" s="42" t="s">
        <v>40</v>
      </c>
      <c r="D15" s="43"/>
      <c r="E15" s="43"/>
      <c r="F15" s="43"/>
      <c r="G15" s="43"/>
      <c r="H15" s="43"/>
      <c r="I15" s="43"/>
      <c r="J15" s="44"/>
      <c r="K15" s="15" t="s">
        <v>4</v>
      </c>
      <c r="L15" s="15"/>
      <c r="M15" s="16">
        <v>0.65</v>
      </c>
      <c r="N15" s="16">
        <v>0.12</v>
      </c>
      <c r="O15" s="16">
        <v>3.06</v>
      </c>
      <c r="P15" s="16">
        <v>15.25</v>
      </c>
      <c r="Q15" s="16">
        <v>0.04</v>
      </c>
      <c r="R15" s="16">
        <v>0.42</v>
      </c>
      <c r="S15" s="16">
        <v>0</v>
      </c>
      <c r="T15" s="16">
        <v>14.7</v>
      </c>
      <c r="U15" s="16">
        <v>0.42</v>
      </c>
      <c r="V15" s="18">
        <v>8.23</v>
      </c>
      <c r="W15" s="18">
        <v>15.2</v>
      </c>
      <c r="X15" s="18">
        <v>11.76</v>
      </c>
      <c r="Y15" s="16">
        <v>0.5</v>
      </c>
    </row>
    <row r="16" spans="1:25" s="1" customFormat="1" ht="39" customHeight="1" outlineLevel="4" x14ac:dyDescent="0.3">
      <c r="A16" s="38">
        <v>110</v>
      </c>
      <c r="B16" s="39"/>
      <c r="C16" s="45" t="s">
        <v>47</v>
      </c>
      <c r="D16" s="45"/>
      <c r="E16" s="45"/>
      <c r="F16" s="45"/>
      <c r="G16" s="45"/>
      <c r="H16" s="45"/>
      <c r="I16" s="45"/>
      <c r="J16" s="45"/>
      <c r="K16" s="45" t="s">
        <v>5</v>
      </c>
      <c r="L16" s="45"/>
      <c r="M16" s="16">
        <v>4.67</v>
      </c>
      <c r="N16" s="16">
        <v>11.311</v>
      </c>
      <c r="O16" s="16">
        <v>11.396000000000001</v>
      </c>
      <c r="P16" s="16">
        <v>166.072</v>
      </c>
      <c r="Q16" s="16">
        <v>0.188</v>
      </c>
      <c r="R16" s="16">
        <v>1.6910000000000001</v>
      </c>
      <c r="S16" s="16">
        <v>242.52099999999999</v>
      </c>
      <c r="T16" s="16">
        <v>19.16</v>
      </c>
      <c r="U16" s="16">
        <v>1.6879999999999999</v>
      </c>
      <c r="V16" s="18">
        <v>38.262</v>
      </c>
      <c r="W16" s="18">
        <v>77.394999999999996</v>
      </c>
      <c r="X16" s="18">
        <v>25.321999999999999</v>
      </c>
      <c r="Y16" s="16">
        <v>1.198</v>
      </c>
    </row>
    <row r="17" spans="1:25" s="1" customFormat="1" ht="39.75" customHeight="1" outlineLevel="4" x14ac:dyDescent="0.3">
      <c r="A17" s="38">
        <v>436</v>
      </c>
      <c r="B17" s="39"/>
      <c r="C17" s="45" t="s">
        <v>48</v>
      </c>
      <c r="D17" s="45"/>
      <c r="E17" s="45"/>
      <c r="F17" s="45"/>
      <c r="G17" s="45"/>
      <c r="H17" s="45"/>
      <c r="I17" s="45"/>
      <c r="J17" s="45"/>
      <c r="K17" s="45" t="s">
        <v>10</v>
      </c>
      <c r="L17" s="45"/>
      <c r="M17" s="16">
        <v>13.199</v>
      </c>
      <c r="N17" s="16">
        <v>27.393000000000001</v>
      </c>
      <c r="O17" s="16">
        <v>21.363</v>
      </c>
      <c r="P17" s="16">
        <v>384.78399999999999</v>
      </c>
      <c r="Q17" s="16">
        <v>0.65300000000000002</v>
      </c>
      <c r="R17" s="16">
        <v>5.1840000000000002</v>
      </c>
      <c r="S17" s="16">
        <v>12.6</v>
      </c>
      <c r="T17" s="16">
        <v>1.0900000000000001</v>
      </c>
      <c r="U17" s="16">
        <v>2.82</v>
      </c>
      <c r="V17" s="18">
        <v>22.946000000000002</v>
      </c>
      <c r="W17" s="18">
        <v>184.21600000000001</v>
      </c>
      <c r="X17" s="18">
        <v>44.704999999999998</v>
      </c>
      <c r="Y17" s="16">
        <v>2.1219999999999999</v>
      </c>
    </row>
    <row r="18" spans="1:25" s="1" customFormat="1" ht="17.25" customHeight="1" outlineLevel="4" x14ac:dyDescent="0.3">
      <c r="A18" s="38"/>
      <c r="B18" s="39"/>
      <c r="C18" s="45" t="s">
        <v>42</v>
      </c>
      <c r="D18" s="45"/>
      <c r="E18" s="45"/>
      <c r="F18" s="45"/>
      <c r="G18" s="45"/>
      <c r="H18" s="45"/>
      <c r="I18" s="45"/>
      <c r="J18" s="45"/>
      <c r="K18" s="45" t="s">
        <v>41</v>
      </c>
      <c r="L18" s="45"/>
      <c r="M18" s="16">
        <v>0.125</v>
      </c>
      <c r="N18" s="16">
        <v>0</v>
      </c>
      <c r="O18" s="16">
        <v>20</v>
      </c>
      <c r="P18" s="16">
        <v>80.5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8">
        <v>5.25</v>
      </c>
      <c r="W18" s="18">
        <v>2.75</v>
      </c>
      <c r="X18" s="18">
        <v>1.75</v>
      </c>
      <c r="Y18" s="16">
        <v>0.4</v>
      </c>
    </row>
    <row r="19" spans="1:25" s="1" customFormat="1" ht="17.25" customHeight="1" outlineLevel="4" x14ac:dyDescent="0.3">
      <c r="A19" s="7"/>
      <c r="B19" s="8"/>
      <c r="C19" s="45" t="s">
        <v>6</v>
      </c>
      <c r="D19" s="45"/>
      <c r="E19" s="45"/>
      <c r="F19" s="45"/>
      <c r="G19" s="45"/>
      <c r="H19" s="45"/>
      <c r="I19" s="45"/>
      <c r="J19" s="45"/>
      <c r="K19" s="66" t="s">
        <v>7</v>
      </c>
      <c r="L19" s="66"/>
      <c r="M19" s="16">
        <v>2.145</v>
      </c>
      <c r="N19" s="16"/>
      <c r="O19" s="16">
        <v>10.855</v>
      </c>
      <c r="P19" s="16">
        <v>52</v>
      </c>
      <c r="Q19" s="16">
        <v>6.5000000000000002E-2</v>
      </c>
      <c r="R19" s="16">
        <v>2.4860000000000002</v>
      </c>
      <c r="S19" s="16">
        <v>3.25</v>
      </c>
      <c r="T19" s="16">
        <v>0</v>
      </c>
      <c r="U19" s="16">
        <v>1.95</v>
      </c>
      <c r="V19" s="18">
        <v>0</v>
      </c>
      <c r="W19" s="18">
        <v>0</v>
      </c>
      <c r="X19" s="18">
        <v>0</v>
      </c>
      <c r="Y19" s="16">
        <v>0.65</v>
      </c>
    </row>
    <row r="20" spans="1:25" s="1" customFormat="1" ht="17.25" customHeight="1" outlineLevel="4" x14ac:dyDescent="0.3">
      <c r="A20" s="7"/>
      <c r="B20" s="8"/>
      <c r="C20" s="45" t="s">
        <v>8</v>
      </c>
      <c r="D20" s="45"/>
      <c r="E20" s="45"/>
      <c r="F20" s="45"/>
      <c r="G20" s="45"/>
      <c r="H20" s="45"/>
      <c r="I20" s="45"/>
      <c r="J20" s="45"/>
      <c r="K20" s="45" t="s">
        <v>9</v>
      </c>
      <c r="L20" s="45"/>
      <c r="M20" s="16">
        <v>1.52</v>
      </c>
      <c r="N20" s="16">
        <v>0.6</v>
      </c>
      <c r="O20" s="16">
        <v>10.199999999999999</v>
      </c>
      <c r="P20" s="16">
        <v>52.34</v>
      </c>
      <c r="Q20" s="16">
        <v>3.2000000000000001E-2</v>
      </c>
      <c r="R20" s="16">
        <v>0.62</v>
      </c>
      <c r="S20" s="17">
        <v>0</v>
      </c>
      <c r="T20" s="17">
        <v>0</v>
      </c>
      <c r="U20" s="16">
        <v>0.26</v>
      </c>
      <c r="V20" s="18">
        <v>4.5999999999999996</v>
      </c>
      <c r="W20" s="18">
        <v>17.399999999999999</v>
      </c>
      <c r="X20" s="18">
        <v>6.6</v>
      </c>
      <c r="Y20" s="16">
        <v>0.4</v>
      </c>
    </row>
    <row r="21" spans="1:25" s="1" customFormat="1" ht="17.25" customHeight="1" outlineLevel="4" x14ac:dyDescent="0.3">
      <c r="A21" s="40">
        <v>639</v>
      </c>
      <c r="B21" s="41"/>
      <c r="C21" s="45" t="s">
        <v>49</v>
      </c>
      <c r="D21" s="45"/>
      <c r="E21" s="45"/>
      <c r="F21" s="45"/>
      <c r="G21" s="45"/>
      <c r="H21" s="45"/>
      <c r="I21" s="45"/>
      <c r="J21" s="45"/>
      <c r="K21" s="45" t="s">
        <v>10</v>
      </c>
      <c r="L21" s="45"/>
      <c r="M21" s="16">
        <v>0.42699999999999999</v>
      </c>
      <c r="N21" s="16">
        <v>1.9E-2</v>
      </c>
      <c r="O21" s="16">
        <v>31.405999999999999</v>
      </c>
      <c r="P21" s="16">
        <v>127.506</v>
      </c>
      <c r="Q21" s="16">
        <v>4.0000000000000001E-3</v>
      </c>
      <c r="R21" s="17">
        <v>0</v>
      </c>
      <c r="S21" s="16">
        <v>0.58199999999999996</v>
      </c>
      <c r="T21" s="16">
        <v>0.28999999999999998</v>
      </c>
      <c r="U21" s="16"/>
      <c r="V21" s="18">
        <v>0.6</v>
      </c>
      <c r="W21" s="18">
        <v>14.938000000000001</v>
      </c>
      <c r="X21" s="18">
        <v>5.82</v>
      </c>
      <c r="Y21" s="16">
        <v>1.224</v>
      </c>
    </row>
    <row r="22" spans="1:25" s="1" customFormat="1" ht="17.25" customHeight="1" outlineLevel="3" x14ac:dyDescent="0.3">
      <c r="A22" s="70" t="s">
        <v>37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8">
        <f>M14+M16+M17+M18+M19+M20+M21</f>
        <v>23.041999999999998</v>
      </c>
      <c r="N22" s="28">
        <f t="shared" ref="N22:Y22" si="1">N14+N16+N17+N18+N19+N20+N21</f>
        <v>45.444000000000003</v>
      </c>
      <c r="O22" s="28">
        <f t="shared" si="1"/>
        <v>110.42699999999999</v>
      </c>
      <c r="P22" s="28">
        <f t="shared" si="1"/>
        <v>942.94399999999996</v>
      </c>
      <c r="Q22" s="28">
        <f t="shared" si="1"/>
        <v>0.9850000000000001</v>
      </c>
      <c r="R22" s="28">
        <f t="shared" si="1"/>
        <v>10.602</v>
      </c>
      <c r="S22" s="28">
        <f t="shared" si="1"/>
        <v>541.70799999999997</v>
      </c>
      <c r="T22" s="28">
        <f t="shared" si="1"/>
        <v>35.24</v>
      </c>
      <c r="U22" s="28">
        <f t="shared" si="1"/>
        <v>9.4749999999999996</v>
      </c>
      <c r="V22" s="28">
        <f t="shared" si="1"/>
        <v>83.995999999999995</v>
      </c>
      <c r="W22" s="28">
        <f t="shared" si="1"/>
        <v>326.94499999999994</v>
      </c>
      <c r="X22" s="28">
        <f t="shared" si="1"/>
        <v>97.720999999999975</v>
      </c>
      <c r="Y22" s="28">
        <f t="shared" si="1"/>
        <v>6.4360000000000008</v>
      </c>
    </row>
    <row r="23" spans="1:25" s="1" customFormat="1" ht="17.25" customHeight="1" outlineLevel="3" x14ac:dyDescent="0.3">
      <c r="A23" s="46" t="s">
        <v>38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30">
        <f>M22+M12</f>
        <v>58.134</v>
      </c>
      <c r="N23" s="30">
        <f t="shared" ref="N23:Y23" si="2">N22+N12</f>
        <v>69.534000000000006</v>
      </c>
      <c r="O23" s="30">
        <f t="shared" si="2"/>
        <v>162.488</v>
      </c>
      <c r="P23" s="30">
        <f>P22+P12</f>
        <v>1509.7860000000001</v>
      </c>
      <c r="Q23" s="30">
        <f t="shared" si="2"/>
        <v>1.117</v>
      </c>
      <c r="R23" s="30">
        <f t="shared" si="2"/>
        <v>18.585999999999999</v>
      </c>
      <c r="S23" s="30">
        <f t="shared" si="2"/>
        <v>663.97899999999993</v>
      </c>
      <c r="T23" s="30">
        <f t="shared" si="2"/>
        <v>40.200000000000003</v>
      </c>
      <c r="U23" s="30">
        <f t="shared" si="2"/>
        <v>11.762</v>
      </c>
      <c r="V23" s="32">
        <f t="shared" si="2"/>
        <v>604.00099999999998</v>
      </c>
      <c r="W23" s="32">
        <f t="shared" si="2"/>
        <v>869.6629999999999</v>
      </c>
      <c r="X23" s="32">
        <f t="shared" si="2"/>
        <v>169.82199999999997</v>
      </c>
      <c r="Y23" s="30">
        <f t="shared" si="2"/>
        <v>8.4440000000000008</v>
      </c>
    </row>
    <row r="24" spans="1:25" ht="19.5" customHeight="1" outlineLevel="3" x14ac:dyDescent="0.25">
      <c r="A24" s="37" t="s">
        <v>43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29"/>
      <c r="O24" s="29"/>
      <c r="P24" s="29"/>
      <c r="Q24" s="29"/>
      <c r="R24" s="50"/>
      <c r="S24" s="50"/>
      <c r="T24" s="50"/>
      <c r="U24" s="49"/>
      <c r="V24" s="49"/>
      <c r="W24" s="49"/>
      <c r="X24" s="49"/>
      <c r="Y24" s="49"/>
    </row>
    <row r="25" spans="1:25" ht="15" customHeight="1" outlineLevel="4" x14ac:dyDescent="0.25">
      <c r="A25" s="67"/>
      <c r="B25" s="6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29"/>
      <c r="N25" s="29"/>
      <c r="O25" s="29"/>
      <c r="P25" s="29"/>
      <c r="Q25" s="29"/>
      <c r="R25" s="50"/>
      <c r="S25" s="50"/>
      <c r="T25" s="50"/>
      <c r="U25" s="50"/>
      <c r="V25" s="50"/>
      <c r="W25" s="50"/>
      <c r="X25" s="50"/>
      <c r="Y25" s="50"/>
    </row>
    <row r="26" spans="1:25" ht="14.25" customHeight="1" outlineLevel="4" x14ac:dyDescent="0.25">
      <c r="A26" s="67"/>
      <c r="B26" s="6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29"/>
      <c r="N26" s="29"/>
      <c r="O26" s="29"/>
      <c r="P26" s="29"/>
      <c r="Q26" s="29"/>
      <c r="R26" s="50"/>
      <c r="S26" s="50"/>
      <c r="T26" s="50"/>
      <c r="U26" s="50"/>
      <c r="V26" s="50"/>
      <c r="W26" s="50"/>
      <c r="X26" s="50"/>
      <c r="Y26" s="50"/>
    </row>
    <row r="27" spans="1:25" ht="14.25" customHeight="1" outlineLevel="4" x14ac:dyDescent="0.25">
      <c r="A27" s="67"/>
      <c r="B27" s="6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29"/>
      <c r="N27" s="29"/>
      <c r="O27" s="29"/>
      <c r="P27" s="29"/>
      <c r="Q27" s="29"/>
      <c r="R27" s="50"/>
      <c r="S27" s="50"/>
      <c r="T27" s="50"/>
      <c r="U27" s="50"/>
      <c r="V27" s="50"/>
      <c r="W27" s="50"/>
      <c r="X27" s="50"/>
      <c r="Y27" s="50"/>
    </row>
    <row r="28" spans="1:25" ht="17.25" customHeight="1" outlineLevel="4" x14ac:dyDescent="0.25">
      <c r="A28" s="11"/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3"/>
      <c r="N28" s="13"/>
      <c r="O28" s="13"/>
      <c r="P28" s="13"/>
      <c r="Q28" s="13"/>
      <c r="R28" s="14"/>
      <c r="S28" s="13"/>
      <c r="T28" s="13"/>
      <c r="U28" s="14"/>
      <c r="V28" s="13"/>
      <c r="W28" s="13"/>
      <c r="X28" s="13"/>
      <c r="Y28" s="13"/>
    </row>
    <row r="33" spans="1:2" s="3" customFormat="1" ht="17.25" customHeight="1" x14ac:dyDescent="0.25">
      <c r="A33" s="5"/>
      <c r="B33" s="5"/>
    </row>
  </sheetData>
  <mergeCells count="61">
    <mergeCell ref="A13:L13"/>
    <mergeCell ref="K16:L16"/>
    <mergeCell ref="A18:B18"/>
    <mergeCell ref="C18:J18"/>
    <mergeCell ref="K18:L18"/>
    <mergeCell ref="C19:J19"/>
    <mergeCell ref="K19:L19"/>
    <mergeCell ref="K26:L26"/>
    <mergeCell ref="C14:J14"/>
    <mergeCell ref="A22:L22"/>
    <mergeCell ref="K21:L21"/>
    <mergeCell ref="T2:Y2"/>
    <mergeCell ref="U1:Y1"/>
    <mergeCell ref="K11:L11"/>
    <mergeCell ref="A12:L12"/>
    <mergeCell ref="A9:B9"/>
    <mergeCell ref="C9:J9"/>
    <mergeCell ref="K9:L9"/>
    <mergeCell ref="C10:J10"/>
    <mergeCell ref="K10:L10"/>
    <mergeCell ref="A11:B11"/>
    <mergeCell ref="A8:L8"/>
    <mergeCell ref="K6:L7"/>
    <mergeCell ref="M6:O6"/>
    <mergeCell ref="C6:J7"/>
    <mergeCell ref="C15:J15"/>
    <mergeCell ref="A15:B15"/>
    <mergeCell ref="A17:B17"/>
    <mergeCell ref="C17:J17"/>
    <mergeCell ref="K17:L17"/>
    <mergeCell ref="A25:B25"/>
    <mergeCell ref="C25:J25"/>
    <mergeCell ref="K25:L25"/>
    <mergeCell ref="K20:L20"/>
    <mergeCell ref="A21:B21"/>
    <mergeCell ref="A27:B27"/>
    <mergeCell ref="A14:B14"/>
    <mergeCell ref="A26:B26"/>
    <mergeCell ref="C26:J26"/>
    <mergeCell ref="C11:J11"/>
    <mergeCell ref="R26:Y26"/>
    <mergeCell ref="R27:Y27"/>
    <mergeCell ref="V6:Y6"/>
    <mergeCell ref="I5:S5"/>
    <mergeCell ref="P6:P7"/>
    <mergeCell ref="Q6:U6"/>
    <mergeCell ref="A16:B16"/>
    <mergeCell ref="R24:Y24"/>
    <mergeCell ref="C21:J21"/>
    <mergeCell ref="A6:B7"/>
    <mergeCell ref="K14:L14"/>
    <mergeCell ref="C20:J20"/>
    <mergeCell ref="M4:Q4"/>
    <mergeCell ref="R25:Y25"/>
    <mergeCell ref="C1:H1"/>
    <mergeCell ref="C16:J16"/>
    <mergeCell ref="C27:J27"/>
    <mergeCell ref="A24:M24"/>
    <mergeCell ref="A10:B10"/>
    <mergeCell ref="A23:L23"/>
    <mergeCell ref="K27:L27"/>
  </mergeCells>
  <pageMargins left="0.19685039370078741" right="0" top="0.19685039370078741" bottom="0.19685039370078741" header="0.31496062992125984" footer="0.31496062992125984"/>
  <pageSetup paperSize="9" scale="90" fitToHeight="0" pageOrder="overThenDown" orientation="landscape" r:id="rId1"/>
  <headerFooter>
    <oddFooter>&amp;R&amp;P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2023-02-02T15:50:23Z</cp:lastPrinted>
  <dcterms:created xsi:type="dcterms:W3CDTF">2023-02-27T05:54:35Z</dcterms:created>
  <dcterms:modified xsi:type="dcterms:W3CDTF">2023-02-27T05:54:35Z</dcterms:modified>
</cp:coreProperties>
</file>