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N21" i="1" l="1"/>
  <c r="O21" i="1"/>
  <c r="P21" i="1"/>
  <c r="P22" i="1" s="1"/>
  <c r="Q21" i="1"/>
  <c r="R21" i="1"/>
  <c r="S21" i="1"/>
  <c r="T21" i="1"/>
  <c r="T22" i="1" s="1"/>
  <c r="U21" i="1"/>
  <c r="V21" i="1"/>
  <c r="W21" i="1"/>
  <c r="X21" i="1"/>
  <c r="X22" i="1" s="1"/>
  <c r="Y21" i="1"/>
  <c r="M21" i="1"/>
  <c r="N12" i="1"/>
  <c r="O12" i="1"/>
  <c r="O22" i="1" s="1"/>
  <c r="P12" i="1"/>
  <c r="Q12" i="1"/>
  <c r="Q22" i="1" s="1"/>
  <c r="R12" i="1"/>
  <c r="S12" i="1"/>
  <c r="S22" i="1" s="1"/>
  <c r="T12" i="1"/>
  <c r="U12" i="1"/>
  <c r="U22" i="1" s="1"/>
  <c r="V12" i="1"/>
  <c r="W12" i="1"/>
  <c r="W22" i="1" s="1"/>
  <c r="X12" i="1"/>
  <c r="Y12" i="1"/>
  <c r="Y22" i="1" s="1"/>
  <c r="M12" i="1"/>
  <c r="M22" i="1" l="1"/>
  <c r="V22" i="1"/>
  <c r="R22" i="1"/>
  <c r="N22" i="1"/>
</calcChain>
</file>

<file path=xl/sharedStrings.xml><?xml version="1.0" encoding="utf-8"?>
<sst xmlns="http://schemas.openxmlformats.org/spreadsheetml/2006/main" count="56" uniqueCount="53">
  <si>
    <t>Белки</t>
  </si>
  <si>
    <t>Жиры</t>
  </si>
  <si>
    <t>Углеводы</t>
  </si>
  <si>
    <t>Хлеб ржаной</t>
  </si>
  <si>
    <t>32,5гр.</t>
  </si>
  <si>
    <t>Хлеб пшеничный</t>
  </si>
  <si>
    <t>20гр.</t>
  </si>
  <si>
    <t>200гр.</t>
  </si>
  <si>
    <t>Обед с 5 по 11 класс</t>
  </si>
  <si>
    <t>100гр.</t>
  </si>
  <si>
    <t>Завтрак_с 5-11класс</t>
  </si>
  <si>
    <t>45</t>
  </si>
  <si>
    <t>260гр.</t>
  </si>
  <si>
    <t>3</t>
  </si>
  <si>
    <t>Фрукт (яблоко)</t>
  </si>
  <si>
    <t>705</t>
  </si>
  <si>
    <t>Напиток из плодов шиповника</t>
  </si>
  <si>
    <t>Суп картофельный с рыбой 250/10гр.</t>
  </si>
  <si>
    <t>Какао с молоком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</si>
  <si>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</si>
  <si>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</si>
  <si>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</si>
  <si>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</si>
  <si>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</si>
  <si>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</si>
  <si>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</si>
  <si>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</si>
  <si>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</si>
  <si>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</si>
  <si>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</si>
  <si>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</si>
  <si>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</si>
  <si>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</si>
  <si>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</si>
  <si>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</si>
  <si>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</si>
  <si>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</si>
  <si>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</si>
  <si>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</si>
  <si>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_______</t>
  </si>
  <si>
    <t>Бутерброд с сыром 30/20гр.</t>
  </si>
  <si>
    <t>260гр</t>
  </si>
  <si>
    <t>100гр</t>
  </si>
  <si>
    <t>150гр</t>
  </si>
  <si>
    <t>210гр</t>
  </si>
  <si>
    <t>Каша гречневая молочная вязкая с маслом250/10гр.</t>
  </si>
  <si>
    <t>50гр</t>
  </si>
  <si>
    <t>Плов 60/150гр</t>
  </si>
  <si>
    <t>Директор ООО"ГородКафе" ________</t>
  </si>
  <si>
    <t>*Примечание: Замена посезонно в осенне-весенний сезон</t>
  </si>
  <si>
    <t>Салат из квашеной капусты</t>
  </si>
  <si>
    <t>*Салат из белокачанной капусты-посезонно</t>
  </si>
  <si>
    <t>меню обучающихся 5-11 кл.  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</si>
</sst>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/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5" fillId="0" borderId="0" xfId="0" applyFont="1" applyAlignment="1"/>
    <xf numFmtId="0" fontId="1" fillId="0" borderId="1" xfId="0" applyFont="1" applyBorder="1" applyAlignment="1">
      <alignment horizontal="right" vertical="top" wrapText="1" indent="6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6"/>
    </xf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26"/>
  <sheetViews>
    <sheetView tabSelected="1" view="pageBreakPreview" zoomScale="75" zoomScaleNormal="100" zoomScaleSheetLayoutView="75" zoomScalePageLayoutView="57" workbookViewId="0">
      <selection activeCell="AC14" sqref="AC14"/>
    </sheetView>
  </sheetViews>
  <sheetFormatPr defaultColWidth="10.5" defaultRowHeight="18.75" customHeight="1" outlineLevelRow="4" x14ac:dyDescent="0.3"/>
  <cols>
    <col min="1" max="1" width="5.6640625" style="3" customWidth="1"/>
    <col min="2" max="2" width="2.6640625" style="3" customWidth="1"/>
    <col min="3" max="3" width="3.5" style="2" customWidth="1"/>
    <col min="4" max="4" width="8.83203125" style="2" customWidth="1"/>
    <col min="5" max="5" width="5.83203125" style="2" customWidth="1"/>
    <col min="6" max="6" width="5.1640625" style="2" customWidth="1"/>
    <col min="7" max="7" width="11.6640625" style="2" customWidth="1"/>
    <col min="8" max="8" width="4.5" style="2" customWidth="1"/>
    <col min="9" max="9" width="2.1640625" style="2" customWidth="1"/>
    <col min="10" max="10" width="5" style="2" customWidth="1"/>
    <col min="11" max="11" width="6.6640625" style="2" customWidth="1"/>
    <col min="12" max="12" width="2.6640625" style="2" customWidth="1"/>
    <col min="13" max="13" width="8.5" style="2" customWidth="1"/>
    <col min="14" max="14" width="8.1640625" style="2" customWidth="1"/>
    <col min="15" max="15" width="9" style="2" customWidth="1"/>
    <col min="16" max="16" width="10.83203125" style="2" customWidth="1"/>
    <col min="17" max="17" width="7.83203125" style="2" customWidth="1"/>
    <col min="18" max="19" width="7.6640625" style="2" customWidth="1"/>
    <col min="20" max="20" width="8.33203125" style="2" customWidth="1"/>
    <col min="21" max="21" width="7.33203125" style="2" customWidth="1"/>
    <col min="22" max="22" width="8" style="2" customWidth="1"/>
    <col min="23" max="23" width="9" style="2" customWidth="1"/>
    <col min="24" max="24" width="7.33203125" style="2" customWidth="1"/>
    <col min="25" max="25" width="7.83203125" style="2" customWidth="1"/>
    <col min="26" max="16384" width="10.5" style="1"/>
  </cols>
  <sheetData>
    <row r="1" spans="1:25" s="2" customFormat="1" ht="18.75" customHeight="1" x14ac:dyDescent="0.3">
      <c r="A1" s="3"/>
      <c r="B1" s="45" t="s">
        <v>20</v>
      </c>
      <c r="C1" s="45"/>
      <c r="D1" s="45"/>
      <c r="E1" s="45"/>
      <c r="F1" s="45"/>
      <c r="G1" s="45"/>
      <c r="U1" s="41" t="s">
        <v>20</v>
      </c>
      <c r="V1" s="41"/>
      <c r="W1" s="41"/>
      <c r="X1" s="41"/>
      <c r="Y1" s="41"/>
    </row>
    <row r="2" spans="1:25" s="2" customFormat="1" ht="18.75" customHeight="1" x14ac:dyDescent="0.3">
      <c r="A2" s="3"/>
      <c r="B2" s="20" t="s">
        <v>48</v>
      </c>
      <c r="C2" s="20"/>
      <c r="D2" s="20"/>
      <c r="E2" s="20"/>
      <c r="F2" s="20"/>
      <c r="U2" s="20" t="s">
        <v>39</v>
      </c>
      <c r="V2" s="20"/>
      <c r="W2" s="20"/>
      <c r="X2" s="20"/>
      <c r="Y2" s="20"/>
    </row>
    <row r="3" spans="1:25" s="2" customFormat="1" ht="18.75" customHeight="1" x14ac:dyDescent="0.3">
      <c r="A3" s="3"/>
      <c r="B3" s="3"/>
      <c r="M3" s="24" t="s">
        <v>19</v>
      </c>
      <c r="N3" s="24"/>
      <c r="O3" s="24"/>
      <c r="P3" s="24"/>
      <c r="Q3" s="24"/>
      <c r="U3" s="9"/>
      <c r="V3" s="9"/>
      <c r="W3" s="9"/>
      <c r="X3" s="9"/>
      <c r="Y3" s="9"/>
    </row>
    <row r="4" spans="1:25" s="2" customFormat="1" ht="18.75" customHeight="1" x14ac:dyDescent="0.35">
      <c r="A4" s="3"/>
      <c r="B4" s="3"/>
      <c r="I4" s="25" t="s">
        <v>52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4"/>
    </row>
    <row r="5" spans="1:25" s="8" customFormat="1" ht="18.75" customHeight="1" x14ac:dyDescent="0.25">
      <c r="A5" s="26" t="s">
        <v>22</v>
      </c>
      <c r="B5" s="27"/>
      <c r="C5" s="30" t="s">
        <v>23</v>
      </c>
      <c r="D5" s="30"/>
      <c r="E5" s="30"/>
      <c r="F5" s="30"/>
      <c r="G5" s="30"/>
      <c r="H5" s="30"/>
      <c r="I5" s="30"/>
      <c r="J5" s="30"/>
      <c r="K5" s="32" t="s">
        <v>24</v>
      </c>
      <c r="L5" s="33"/>
      <c r="M5" s="36" t="s">
        <v>25</v>
      </c>
      <c r="N5" s="36"/>
      <c r="O5" s="36"/>
      <c r="P5" s="37" t="s">
        <v>21</v>
      </c>
      <c r="Q5" s="39" t="s">
        <v>26</v>
      </c>
      <c r="R5" s="36"/>
      <c r="S5" s="36"/>
      <c r="T5" s="36"/>
      <c r="U5" s="36"/>
      <c r="V5" s="39" t="s">
        <v>27</v>
      </c>
      <c r="W5" s="36"/>
      <c r="X5" s="36"/>
      <c r="Y5" s="40"/>
    </row>
    <row r="6" spans="1:25" s="17" customFormat="1" ht="30" customHeight="1" x14ac:dyDescent="0.25">
      <c r="A6" s="28"/>
      <c r="B6" s="29"/>
      <c r="C6" s="31"/>
      <c r="D6" s="31"/>
      <c r="E6" s="31"/>
      <c r="F6" s="31"/>
      <c r="G6" s="31"/>
      <c r="H6" s="31"/>
      <c r="I6" s="31"/>
      <c r="J6" s="31"/>
      <c r="K6" s="34"/>
      <c r="L6" s="35"/>
      <c r="M6" s="10" t="s">
        <v>0</v>
      </c>
      <c r="N6" s="11" t="s">
        <v>1</v>
      </c>
      <c r="O6" s="12" t="s">
        <v>2</v>
      </c>
      <c r="P6" s="38"/>
      <c r="Q6" s="13" t="s">
        <v>28</v>
      </c>
      <c r="R6" s="14" t="s">
        <v>29</v>
      </c>
      <c r="S6" s="15" t="s">
        <v>30</v>
      </c>
      <c r="T6" s="14" t="s">
        <v>36</v>
      </c>
      <c r="U6" s="14" t="s">
        <v>31</v>
      </c>
      <c r="V6" s="15" t="s">
        <v>33</v>
      </c>
      <c r="W6" s="14" t="s">
        <v>32</v>
      </c>
      <c r="X6" s="14" t="s">
        <v>34</v>
      </c>
      <c r="Y6" s="16" t="s">
        <v>35</v>
      </c>
    </row>
    <row r="7" spans="1:25" ht="18.75" customHeight="1" outlineLevel="2" x14ac:dyDescent="0.3">
      <c r="A7" s="46" t="s">
        <v>10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7.5" customHeight="1" outlineLevel="4" x14ac:dyDescent="0.3">
      <c r="A8" s="42">
        <v>302</v>
      </c>
      <c r="B8" s="43"/>
      <c r="C8" s="44" t="s">
        <v>45</v>
      </c>
      <c r="D8" s="44"/>
      <c r="E8" s="44"/>
      <c r="F8" s="44"/>
      <c r="G8" s="44"/>
      <c r="H8" s="44"/>
      <c r="I8" s="44"/>
      <c r="J8" s="44"/>
      <c r="K8" s="44" t="s">
        <v>12</v>
      </c>
      <c r="L8" s="44"/>
      <c r="M8" s="18">
        <v>11.366</v>
      </c>
      <c r="N8" s="18">
        <v>13.585000000000001</v>
      </c>
      <c r="O8" s="18">
        <v>44.011000000000003</v>
      </c>
      <c r="P8" s="18">
        <v>343.76900000000001</v>
      </c>
      <c r="Q8" s="18">
        <v>0.317</v>
      </c>
      <c r="R8" s="18">
        <v>5.4619999999999997</v>
      </c>
      <c r="S8" s="18">
        <v>77.236000000000004</v>
      </c>
      <c r="T8" s="18">
        <v>2.2999999999999998</v>
      </c>
      <c r="U8" s="18">
        <v>1.8140000000000001</v>
      </c>
      <c r="V8" s="18">
        <v>151.63499999999999</v>
      </c>
      <c r="W8" s="18">
        <v>291.95999999999998</v>
      </c>
      <c r="X8" s="18">
        <v>142.21199999999999</v>
      </c>
      <c r="Y8" s="18">
        <v>4.3440000000000003</v>
      </c>
    </row>
    <row r="9" spans="1:25" ht="18.75" customHeight="1" outlineLevel="4" x14ac:dyDescent="0.3">
      <c r="A9" s="42" t="s">
        <v>13</v>
      </c>
      <c r="B9" s="43"/>
      <c r="C9" s="44" t="s">
        <v>40</v>
      </c>
      <c r="D9" s="44"/>
      <c r="E9" s="44"/>
      <c r="F9" s="44"/>
      <c r="G9" s="44"/>
      <c r="H9" s="44"/>
      <c r="I9" s="44"/>
      <c r="J9" s="44"/>
      <c r="K9" s="44" t="s">
        <v>46</v>
      </c>
      <c r="L9" s="44"/>
      <c r="M9" s="18">
        <v>9.3130000000000006</v>
      </c>
      <c r="N9" s="18">
        <v>8.5429999999999993</v>
      </c>
      <c r="O9" s="18">
        <v>11.332000000000001</v>
      </c>
      <c r="P9" s="18">
        <v>159.46799999999999</v>
      </c>
      <c r="Q9" s="18">
        <v>3.1E-2</v>
      </c>
      <c r="R9" s="18">
        <v>1.7769999999999999</v>
      </c>
      <c r="S9" s="18">
        <v>120.2</v>
      </c>
      <c r="T9" s="18">
        <v>0.4</v>
      </c>
      <c r="U9" s="18">
        <v>0.43</v>
      </c>
      <c r="V9" s="18">
        <v>305.803</v>
      </c>
      <c r="W9" s="18">
        <v>175.27</v>
      </c>
      <c r="X9" s="18">
        <v>17.625</v>
      </c>
      <c r="Y9" s="18">
        <v>0.51</v>
      </c>
    </row>
    <row r="10" spans="1:25" ht="18.75" customHeight="1" outlineLevel="4" x14ac:dyDescent="0.3">
      <c r="A10" s="6"/>
      <c r="B10" s="7"/>
      <c r="C10" s="44" t="s">
        <v>14</v>
      </c>
      <c r="D10" s="44"/>
      <c r="E10" s="44"/>
      <c r="F10" s="44"/>
      <c r="G10" s="44"/>
      <c r="H10" s="44"/>
      <c r="I10" s="44"/>
      <c r="J10" s="44"/>
      <c r="K10" s="44" t="s">
        <v>43</v>
      </c>
      <c r="L10" s="44"/>
      <c r="M10" s="18">
        <v>0.60399999999999998</v>
      </c>
      <c r="N10" s="18">
        <v>0.60399999999999998</v>
      </c>
      <c r="O10" s="18">
        <v>14.79</v>
      </c>
      <c r="P10" s="18">
        <v>67.007999999999996</v>
      </c>
      <c r="Q10" s="18">
        <v>4.4999999999999998E-2</v>
      </c>
      <c r="R10" s="18">
        <v>0.60399999999999998</v>
      </c>
      <c r="S10" s="18">
        <v>7.5460000000000003</v>
      </c>
      <c r="T10" s="18">
        <v>0</v>
      </c>
      <c r="U10" s="18">
        <v>0.30199999999999999</v>
      </c>
      <c r="V10" s="18">
        <v>24.146999999999998</v>
      </c>
      <c r="W10" s="18">
        <v>16.600999999999999</v>
      </c>
      <c r="X10" s="18">
        <v>13.583</v>
      </c>
      <c r="Y10" s="18">
        <v>3.32</v>
      </c>
    </row>
    <row r="11" spans="1:25" ht="18.75" customHeight="1" outlineLevel="4" x14ac:dyDescent="0.3">
      <c r="A11" s="42">
        <v>693</v>
      </c>
      <c r="B11" s="43"/>
      <c r="C11" s="44" t="s">
        <v>18</v>
      </c>
      <c r="D11" s="44"/>
      <c r="E11" s="44"/>
      <c r="F11" s="44"/>
      <c r="G11" s="44"/>
      <c r="H11" s="44"/>
      <c r="I11" s="44"/>
      <c r="J11" s="44"/>
      <c r="K11" s="44" t="s">
        <v>7</v>
      </c>
      <c r="L11" s="44"/>
      <c r="M11" s="18">
        <v>3.7709999999999999</v>
      </c>
      <c r="N11" s="18">
        <v>3.6880000000000002</v>
      </c>
      <c r="O11" s="18">
        <v>19.914000000000001</v>
      </c>
      <c r="P11" s="18">
        <v>127.928</v>
      </c>
      <c r="Q11" s="18">
        <v>4.2999999999999997E-2</v>
      </c>
      <c r="R11" s="18">
        <v>1.044</v>
      </c>
      <c r="S11" s="18">
        <v>21.35</v>
      </c>
      <c r="T11" s="18">
        <v>0</v>
      </c>
      <c r="U11" s="18">
        <v>1.2E-2</v>
      </c>
      <c r="V11" s="18">
        <v>121.37</v>
      </c>
      <c r="W11" s="18">
        <v>113.05</v>
      </c>
      <c r="X11" s="18">
        <v>30.51</v>
      </c>
      <c r="Y11" s="18">
        <v>1.022</v>
      </c>
    </row>
    <row r="12" spans="1:25" ht="18.75" customHeight="1" outlineLevel="3" x14ac:dyDescent="0.3">
      <c r="A12" s="47" t="s">
        <v>37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8">
        <f>SUM(M8:M11)</f>
        <v>25.054000000000002</v>
      </c>
      <c r="N12" s="18">
        <f t="shared" ref="N12:Y12" si="0">SUM(N8:N11)</f>
        <v>26.419999999999998</v>
      </c>
      <c r="O12" s="18">
        <f t="shared" si="0"/>
        <v>90.047000000000011</v>
      </c>
      <c r="P12" s="18">
        <f t="shared" si="0"/>
        <v>698.173</v>
      </c>
      <c r="Q12" s="18">
        <f t="shared" si="0"/>
        <v>0.43599999999999994</v>
      </c>
      <c r="R12" s="18">
        <f t="shared" si="0"/>
        <v>8.8870000000000005</v>
      </c>
      <c r="S12" s="18">
        <f t="shared" si="0"/>
        <v>226.33199999999999</v>
      </c>
      <c r="T12" s="18">
        <f t="shared" si="0"/>
        <v>2.6999999999999997</v>
      </c>
      <c r="U12" s="18">
        <f t="shared" si="0"/>
        <v>2.5580000000000003</v>
      </c>
      <c r="V12" s="18">
        <f t="shared" si="0"/>
        <v>602.95499999999993</v>
      </c>
      <c r="W12" s="18">
        <f t="shared" si="0"/>
        <v>596.88099999999997</v>
      </c>
      <c r="X12" s="18">
        <f t="shared" si="0"/>
        <v>203.92999999999998</v>
      </c>
      <c r="Y12" s="18">
        <f t="shared" si="0"/>
        <v>9.1959999999999997</v>
      </c>
    </row>
    <row r="13" spans="1:25" ht="18.75" customHeight="1" outlineLevel="2" x14ac:dyDescent="0.3">
      <c r="A13" s="46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8.75" customHeight="1" outlineLevel="4" x14ac:dyDescent="0.3">
      <c r="A14" s="42" t="s">
        <v>11</v>
      </c>
      <c r="B14" s="43"/>
      <c r="C14" s="44" t="s">
        <v>50</v>
      </c>
      <c r="D14" s="44"/>
      <c r="E14" s="44"/>
      <c r="F14" s="44"/>
      <c r="G14" s="44"/>
      <c r="H14" s="44"/>
      <c r="I14" s="44"/>
      <c r="J14" s="44"/>
      <c r="K14" s="44" t="s">
        <v>9</v>
      </c>
      <c r="L14" s="44"/>
      <c r="M14" s="18">
        <v>1.603</v>
      </c>
      <c r="N14" s="18">
        <v>5.0960000000000001</v>
      </c>
      <c r="O14" s="18">
        <v>8.2530000000000001</v>
      </c>
      <c r="P14" s="18">
        <v>85.287999999999997</v>
      </c>
      <c r="Q14" s="18">
        <v>2.1000000000000001E-2</v>
      </c>
      <c r="R14" s="18">
        <v>0.53800000000000003</v>
      </c>
      <c r="S14" s="19"/>
      <c r="T14" s="19">
        <v>43</v>
      </c>
      <c r="U14" s="18">
        <v>2.3010000000000002</v>
      </c>
      <c r="V14" s="18">
        <v>42.250999999999998</v>
      </c>
      <c r="W14" s="18">
        <v>31.117999999999999</v>
      </c>
      <c r="X14" s="18">
        <v>14.403</v>
      </c>
      <c r="Y14" s="18">
        <v>0.58299999999999996</v>
      </c>
    </row>
    <row r="15" spans="1:25" ht="36.75" customHeight="1" outlineLevel="4" x14ac:dyDescent="0.3">
      <c r="A15" s="42"/>
      <c r="B15" s="43"/>
      <c r="C15" s="48" t="s">
        <v>51</v>
      </c>
      <c r="D15" s="49"/>
      <c r="E15" s="49"/>
      <c r="F15" s="49"/>
      <c r="G15" s="49"/>
      <c r="H15" s="49"/>
      <c r="I15" s="49"/>
      <c r="J15" s="50"/>
      <c r="K15" s="42" t="s">
        <v>42</v>
      </c>
      <c r="L15" s="43"/>
      <c r="M15" s="18">
        <v>1.7</v>
      </c>
      <c r="N15" s="18">
        <v>9</v>
      </c>
      <c r="O15" s="18">
        <v>9.4</v>
      </c>
      <c r="P15" s="18">
        <v>120</v>
      </c>
      <c r="Q15" s="18">
        <v>0.03</v>
      </c>
      <c r="R15" s="18">
        <v>77</v>
      </c>
      <c r="S15" s="19">
        <v>0</v>
      </c>
      <c r="T15" s="19">
        <v>38</v>
      </c>
      <c r="U15" s="18">
        <v>4.7</v>
      </c>
      <c r="V15" s="18">
        <v>37</v>
      </c>
      <c r="W15" s="18">
        <v>26</v>
      </c>
      <c r="X15" s="18">
        <v>13</v>
      </c>
      <c r="Y15" s="18">
        <v>0.6</v>
      </c>
    </row>
    <row r="16" spans="1:25" ht="37.5" customHeight="1" outlineLevel="4" x14ac:dyDescent="0.3">
      <c r="A16" s="42">
        <v>142</v>
      </c>
      <c r="B16" s="43"/>
      <c r="C16" s="44" t="s">
        <v>17</v>
      </c>
      <c r="D16" s="44"/>
      <c r="E16" s="44"/>
      <c r="F16" s="44"/>
      <c r="G16" s="44"/>
      <c r="H16" s="44"/>
      <c r="I16" s="44"/>
      <c r="J16" s="44"/>
      <c r="K16" s="44" t="s">
        <v>41</v>
      </c>
      <c r="L16" s="44"/>
      <c r="M16" s="18">
        <v>4.5119999999999996</v>
      </c>
      <c r="N16" s="18">
        <v>4.7539999999999996</v>
      </c>
      <c r="O16" s="18">
        <v>17.898</v>
      </c>
      <c r="P16" s="18">
        <v>132.428</v>
      </c>
      <c r="Q16" s="18">
        <v>0.14699999999999999</v>
      </c>
      <c r="R16" s="18">
        <v>1.9690000000000001</v>
      </c>
      <c r="S16" s="18">
        <v>204.41800000000001</v>
      </c>
      <c r="T16" s="18">
        <v>12</v>
      </c>
      <c r="U16" s="18">
        <v>2.0089999999999999</v>
      </c>
      <c r="V16" s="18">
        <v>21.486999999999998</v>
      </c>
      <c r="W16" s="18">
        <v>103.392</v>
      </c>
      <c r="X16" s="18">
        <v>36.042999999999999</v>
      </c>
      <c r="Y16" s="18">
        <v>1.167</v>
      </c>
    </row>
    <row r="17" spans="1:25" ht="18.75" customHeight="1" outlineLevel="4" x14ac:dyDescent="0.3">
      <c r="A17" s="42">
        <v>443</v>
      </c>
      <c r="B17" s="43"/>
      <c r="C17" s="44" t="s">
        <v>47</v>
      </c>
      <c r="D17" s="44"/>
      <c r="E17" s="44"/>
      <c r="F17" s="44"/>
      <c r="G17" s="44"/>
      <c r="H17" s="44"/>
      <c r="I17" s="44"/>
      <c r="J17" s="44"/>
      <c r="K17" s="44" t="s">
        <v>44</v>
      </c>
      <c r="L17" s="44"/>
      <c r="M17" s="18">
        <v>17</v>
      </c>
      <c r="N17" s="18">
        <v>33</v>
      </c>
      <c r="O17" s="18">
        <v>40</v>
      </c>
      <c r="P17" s="18">
        <v>526</v>
      </c>
      <c r="Q17" s="18">
        <v>1</v>
      </c>
      <c r="R17" s="18">
        <v>5</v>
      </c>
      <c r="S17" s="18">
        <v>278</v>
      </c>
      <c r="T17" s="18">
        <v>6.5</v>
      </c>
      <c r="U17" s="18">
        <v>4</v>
      </c>
      <c r="V17" s="18">
        <v>18</v>
      </c>
      <c r="W17" s="18">
        <v>217</v>
      </c>
      <c r="X17" s="18">
        <v>50</v>
      </c>
      <c r="Y17" s="18">
        <v>2</v>
      </c>
    </row>
    <row r="18" spans="1:25" ht="18.75" customHeight="1" outlineLevel="4" x14ac:dyDescent="0.3">
      <c r="A18" s="6"/>
      <c r="B18" s="7"/>
      <c r="C18" s="44" t="s">
        <v>3</v>
      </c>
      <c r="D18" s="44"/>
      <c r="E18" s="44"/>
      <c r="F18" s="44"/>
      <c r="G18" s="44"/>
      <c r="H18" s="44"/>
      <c r="I18" s="44"/>
      <c r="J18" s="44"/>
      <c r="K18" s="44" t="s">
        <v>4</v>
      </c>
      <c r="L18" s="44"/>
      <c r="M18" s="18">
        <v>2.145</v>
      </c>
      <c r="N18" s="18"/>
      <c r="O18" s="18">
        <v>10.855</v>
      </c>
      <c r="P18" s="18">
        <v>52</v>
      </c>
      <c r="Q18" s="18">
        <v>6.5000000000000002E-2</v>
      </c>
      <c r="R18" s="18">
        <v>2.4860000000000002</v>
      </c>
      <c r="S18" s="18">
        <v>3.25</v>
      </c>
      <c r="T18" s="18">
        <v>0</v>
      </c>
      <c r="U18" s="18">
        <v>1.95</v>
      </c>
      <c r="V18" s="18"/>
      <c r="W18" s="18"/>
      <c r="X18" s="18"/>
      <c r="Y18" s="18">
        <v>0.65</v>
      </c>
    </row>
    <row r="19" spans="1:25" ht="18.75" customHeight="1" outlineLevel="4" x14ac:dyDescent="0.3">
      <c r="A19" s="6"/>
      <c r="B19" s="7"/>
      <c r="C19" s="44" t="s">
        <v>5</v>
      </c>
      <c r="D19" s="44"/>
      <c r="E19" s="44"/>
      <c r="F19" s="44"/>
      <c r="G19" s="44"/>
      <c r="H19" s="44"/>
      <c r="I19" s="44"/>
      <c r="J19" s="44"/>
      <c r="K19" s="44" t="s">
        <v>6</v>
      </c>
      <c r="L19" s="44"/>
      <c r="M19" s="18">
        <v>1.52</v>
      </c>
      <c r="N19" s="18">
        <v>0.16</v>
      </c>
      <c r="O19" s="18">
        <v>9.66</v>
      </c>
      <c r="P19" s="18">
        <v>46.16</v>
      </c>
      <c r="Q19" s="18">
        <v>3.2000000000000001E-2</v>
      </c>
      <c r="R19" s="18">
        <v>0.62</v>
      </c>
      <c r="S19" s="19"/>
      <c r="T19" s="19">
        <v>0</v>
      </c>
      <c r="U19" s="18">
        <v>0.26</v>
      </c>
      <c r="V19" s="18">
        <v>4.5999999999999996</v>
      </c>
      <c r="W19" s="18">
        <v>17.399999999999999</v>
      </c>
      <c r="X19" s="18">
        <v>6.6</v>
      </c>
      <c r="Y19" s="18">
        <v>0.4</v>
      </c>
    </row>
    <row r="20" spans="1:25" ht="18.75" customHeight="1" outlineLevel="4" x14ac:dyDescent="0.3">
      <c r="A20" s="42" t="s">
        <v>15</v>
      </c>
      <c r="B20" s="43"/>
      <c r="C20" s="44" t="s">
        <v>16</v>
      </c>
      <c r="D20" s="44"/>
      <c r="E20" s="44"/>
      <c r="F20" s="44"/>
      <c r="G20" s="44"/>
      <c r="H20" s="44"/>
      <c r="I20" s="44"/>
      <c r="J20" s="44"/>
      <c r="K20" s="44" t="s">
        <v>7</v>
      </c>
      <c r="L20" s="44"/>
      <c r="M20" s="18">
        <v>0.68</v>
      </c>
      <c r="N20" s="18">
        <v>0.28000000000000003</v>
      </c>
      <c r="O20" s="18">
        <v>29.62</v>
      </c>
      <c r="P20" s="18">
        <v>123.72</v>
      </c>
      <c r="Q20" s="18">
        <v>1.4E-2</v>
      </c>
      <c r="R20" s="18">
        <v>0.28000000000000003</v>
      </c>
      <c r="S20" s="18">
        <v>163.4</v>
      </c>
      <c r="T20" s="18">
        <v>5.0999999999999996</v>
      </c>
      <c r="U20" s="18">
        <v>0.76</v>
      </c>
      <c r="V20" s="18">
        <v>12.6</v>
      </c>
      <c r="W20" s="18">
        <v>3.4</v>
      </c>
      <c r="X20" s="18">
        <v>3.4</v>
      </c>
      <c r="Y20" s="18">
        <v>0.66</v>
      </c>
    </row>
    <row r="21" spans="1:25" ht="18.75" customHeight="1" outlineLevel="3" x14ac:dyDescent="0.3">
      <c r="A21" s="21" t="s">
        <v>37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8">
        <f>M14+M16+M17+M18+M19+M20</f>
        <v>27.459999999999997</v>
      </c>
      <c r="N21" s="18">
        <f t="shared" ref="N21:Y21" si="1">N14+N16+N17+N18+N19+N20</f>
        <v>43.29</v>
      </c>
      <c r="O21" s="18">
        <f t="shared" si="1"/>
        <v>116.286</v>
      </c>
      <c r="P21" s="18">
        <f t="shared" si="1"/>
        <v>965.596</v>
      </c>
      <c r="Q21" s="18">
        <f t="shared" si="1"/>
        <v>1.2789999999999999</v>
      </c>
      <c r="R21" s="18">
        <f t="shared" si="1"/>
        <v>10.892999999999999</v>
      </c>
      <c r="S21" s="18">
        <f t="shared" si="1"/>
        <v>649.06799999999998</v>
      </c>
      <c r="T21" s="18">
        <f t="shared" si="1"/>
        <v>66.599999999999994</v>
      </c>
      <c r="U21" s="18">
        <f t="shared" si="1"/>
        <v>11.28</v>
      </c>
      <c r="V21" s="18">
        <f t="shared" si="1"/>
        <v>98.937999999999988</v>
      </c>
      <c r="W21" s="18">
        <f t="shared" si="1"/>
        <v>372.30999999999995</v>
      </c>
      <c r="X21" s="18">
        <f t="shared" si="1"/>
        <v>110.446</v>
      </c>
      <c r="Y21" s="18">
        <f t="shared" si="1"/>
        <v>5.4600000000000009</v>
      </c>
    </row>
    <row r="22" spans="1:25" ht="18.75" customHeight="1" outlineLevel="3" x14ac:dyDescent="0.3">
      <c r="A22" s="21" t="s">
        <v>38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8">
        <f>M21+M12</f>
        <v>52.513999999999996</v>
      </c>
      <c r="N22" s="18">
        <f t="shared" ref="N22:Y22" si="2">N21+N12</f>
        <v>69.709999999999994</v>
      </c>
      <c r="O22" s="18">
        <f t="shared" si="2"/>
        <v>206.33300000000003</v>
      </c>
      <c r="P22" s="18">
        <f t="shared" si="2"/>
        <v>1663.769</v>
      </c>
      <c r="Q22" s="18">
        <f t="shared" si="2"/>
        <v>1.7149999999999999</v>
      </c>
      <c r="R22" s="18">
        <f t="shared" si="2"/>
        <v>19.78</v>
      </c>
      <c r="S22" s="18">
        <f t="shared" si="2"/>
        <v>875.4</v>
      </c>
      <c r="T22" s="18">
        <f t="shared" si="2"/>
        <v>69.3</v>
      </c>
      <c r="U22" s="18">
        <f t="shared" si="2"/>
        <v>13.837999999999999</v>
      </c>
      <c r="V22" s="18">
        <f t="shared" si="2"/>
        <v>701.89299999999992</v>
      </c>
      <c r="W22" s="18">
        <f t="shared" si="2"/>
        <v>969.19099999999992</v>
      </c>
      <c r="X22" s="18">
        <f t="shared" si="2"/>
        <v>314.37599999999998</v>
      </c>
      <c r="Y22" s="18">
        <f t="shared" si="2"/>
        <v>14.656000000000001</v>
      </c>
    </row>
    <row r="23" spans="1:25" ht="18.75" customHeight="1" x14ac:dyDescent="0.3">
      <c r="A23" s="51" t="s">
        <v>49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S23" s="22"/>
      <c r="T23" s="22"/>
      <c r="U23" s="22"/>
      <c r="V23" s="22"/>
      <c r="W23" s="22"/>
      <c r="X23" s="22"/>
      <c r="Y23" s="22"/>
    </row>
    <row r="24" spans="1:25" ht="18.75" customHeight="1" x14ac:dyDescent="0.3">
      <c r="S24" s="23"/>
      <c r="T24" s="23"/>
      <c r="U24" s="23"/>
      <c r="V24" s="23"/>
      <c r="W24" s="23"/>
      <c r="X24" s="23"/>
      <c r="Y24" s="23"/>
    </row>
    <row r="25" spans="1:25" ht="18.75" customHeight="1" x14ac:dyDescent="0.3">
      <c r="S25" s="23"/>
      <c r="T25" s="23"/>
      <c r="U25" s="23"/>
      <c r="V25" s="23"/>
      <c r="W25" s="23"/>
      <c r="X25" s="23"/>
      <c r="Y25" s="23"/>
    </row>
    <row r="26" spans="1:25" ht="18.75" customHeight="1" x14ac:dyDescent="0.3">
      <c r="S26" s="23"/>
      <c r="T26" s="23"/>
      <c r="U26" s="23"/>
      <c r="V26" s="23"/>
      <c r="W26" s="23"/>
      <c r="X26" s="23"/>
      <c r="Y26" s="23"/>
    </row>
  </sheetData>
  <mergeCells count="51">
    <mergeCell ref="A20:B20"/>
    <mergeCell ref="A21:L21"/>
    <mergeCell ref="A22:L22"/>
    <mergeCell ref="B1:G1"/>
    <mergeCell ref="A23:O23"/>
    <mergeCell ref="A7:L7"/>
    <mergeCell ref="A12:L12"/>
    <mergeCell ref="A8:B8"/>
    <mergeCell ref="C8:J8"/>
    <mergeCell ref="K8:L8"/>
    <mergeCell ref="C18:J18"/>
    <mergeCell ref="K18:L18"/>
    <mergeCell ref="C19:J19"/>
    <mergeCell ref="K19:L19"/>
    <mergeCell ref="C17:J17"/>
    <mergeCell ref="K17:L17"/>
    <mergeCell ref="A14:B14"/>
    <mergeCell ref="C14:J14"/>
    <mergeCell ref="K14:L14"/>
    <mergeCell ref="C16:J16"/>
    <mergeCell ref="K16:L16"/>
    <mergeCell ref="A13:L13"/>
    <mergeCell ref="A17:B17"/>
    <mergeCell ref="A11:B11"/>
    <mergeCell ref="C11:J11"/>
    <mergeCell ref="K11:L11"/>
    <mergeCell ref="A9:B9"/>
    <mergeCell ref="C9:J9"/>
    <mergeCell ref="K9:L9"/>
    <mergeCell ref="C10:J10"/>
    <mergeCell ref="K10:L10"/>
    <mergeCell ref="C20:J20"/>
    <mergeCell ref="K20:L20"/>
    <mergeCell ref="A15:B15"/>
    <mergeCell ref="C15:J15"/>
    <mergeCell ref="K15:L15"/>
    <mergeCell ref="A16:B16"/>
    <mergeCell ref="U1:Y1"/>
    <mergeCell ref="M3:Q3"/>
    <mergeCell ref="I4:S4"/>
    <mergeCell ref="A5:B6"/>
    <mergeCell ref="C5:J6"/>
    <mergeCell ref="K5:L6"/>
    <mergeCell ref="M5:O5"/>
    <mergeCell ref="P5:P6"/>
    <mergeCell ref="Q5:U5"/>
    <mergeCell ref="V5:Y5"/>
    <mergeCell ref="S23:Y23"/>
    <mergeCell ref="S24:Y24"/>
    <mergeCell ref="S25:Y25"/>
    <mergeCell ref="S26:Y26"/>
  </mergeCells>
  <pageMargins left="0.23622047244094491" right="0.23622047244094491" top="0.35433070866141736" bottom="0.35433070866141736" header="0.31496062992125984" footer="0.31496062992125984"/>
  <pageSetup scale="99" fitToHeight="0" pageOrder="overThenDown" orientation="landscape" r:id="rId1"/>
  <headerFooter>
    <oddHeader xml:space="preserve">&amp;L
</oddHeader>
    <oddFooter>&amp;R&amp;"Arial,normal"&amp;8&amp;P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Пользователь</cp:lastModifiedBy>
  <cp:lastPrinted>2023-02-02T16:27:59Z</cp:lastPrinted>
  <dcterms:created xsi:type="dcterms:W3CDTF">2023-02-02T12:34:18Z</dcterms:created>
  <dcterms:modified xsi:type="dcterms:W3CDTF">2023-02-06T07:38:12Z</dcterms:modified>
</cp:coreProperties>
</file>